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bank-02-clean\"/>
    </mc:Choice>
  </mc:AlternateContent>
  <xr:revisionPtr revIDLastSave="0" documentId="8_{AFB5DB3D-307F-48A4-AEED-13AC946F22F6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Raw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C7" i="2"/>
  <c r="C6" i="2" a="1"/>
  <c r="C6" i="2" s="1"/>
  <c r="C5" i="2"/>
  <c r="C4" i="2"/>
  <c r="C3" i="2"/>
  <c r="C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<sst xmlns="http://schemas.openxmlformats.org/spreadsheetml/2006/main" count="317" uniqueCount="303">
  <si>
    <t>Txn Date</t>
  </si>
  <si>
    <t>Narration</t>
  </si>
  <si>
    <t>Withdrawal</t>
  </si>
  <si>
    <t>Deposit</t>
  </si>
  <si>
    <t>Balance</t>
  </si>
  <si>
    <t>02/04/2026</t>
  </si>
  <si>
    <t>UPI/DR/412883212634/TATA POWER/YESB/tatapower@icici/Payment</t>
  </si>
  <si>
    <t>292.00</t>
  </si>
  <si>
    <t>84,708.00</t>
  </si>
  <si>
    <t>04/04/2026</t>
  </si>
  <si>
    <t>UPI/DR/412156198796/IRCTC/YESB/irctc@sbi/Payment</t>
  </si>
  <si>
    <t>661.00</t>
  </si>
  <si>
    <t>84,047.00</t>
  </si>
  <si>
    <t>07/04/2026</t>
  </si>
  <si>
    <t>UPI/DR/412544725216/SWIGGY/SBIN/swiggy@ybl/Payment</t>
  </si>
  <si>
    <t>599.00</t>
  </si>
  <si>
    <t>83,448.00</t>
  </si>
  <si>
    <t>08/04/2026</t>
  </si>
  <si>
    <t>NEFT CR-HDFC0000123-ACME SOFTWARE PVT LTD-SALARY APR 2026</t>
  </si>
  <si>
    <t>92,000.00</t>
  </si>
  <si>
    <t>175,448.00</t>
  </si>
  <si>
    <t>12/04/2026</t>
  </si>
  <si>
    <t>UPI/DR/412573344060/TATA POWER/SBIN/tatapower@icici/Payment</t>
  </si>
  <si>
    <t>1,257.00</t>
  </si>
  <si>
    <t>174,191.00</t>
  </si>
  <si>
    <t>14/04/2026</t>
  </si>
  <si>
    <t>UPI/DR/412907734219/DMART/HDFC/dmart.pay@axl/Payment</t>
  </si>
  <si>
    <t>286.00</t>
  </si>
  <si>
    <t>173,905.00</t>
  </si>
  <si>
    <t>17/04/2026</t>
  </si>
  <si>
    <t>UPI/DR/412107207272/RAMESH KIRANA/HDFC/9876501234@ybl/Payment</t>
  </si>
  <si>
    <t>811.00</t>
  </si>
  <si>
    <t>173,094.00</t>
  </si>
  <si>
    <t>20/04/2026</t>
  </si>
  <si>
    <t>UPI/DR/412888372925/ZOMATO/YESB/zomato@hdfcbank/Payment</t>
  </si>
  <si>
    <t>3,262.00</t>
  </si>
  <si>
    <t>169,832.00</t>
  </si>
  <si>
    <t>21/04/2026</t>
  </si>
  <si>
    <t>UPI/DR/412377327327/RELIANCE JIO/YESB/jio@sbi/Payment</t>
  </si>
  <si>
    <t>545.00</t>
  </si>
  <si>
    <t>169,287.00</t>
  </si>
  <si>
    <t>25/04/2026</t>
  </si>
  <si>
    <t>UPI/DR/412235320392/RAMESH KIRANA/SBIN/9876501234@ybl/Payment</t>
  </si>
  <si>
    <t>710.00</t>
  </si>
  <si>
    <t>168,577.00</t>
  </si>
  <si>
    <t>28/04/2026</t>
  </si>
  <si>
    <t>NACH DR-HDFC HOME LOAN EMI-LN00451223</t>
  </si>
  <si>
    <t>28,000.00</t>
  </si>
  <si>
    <t>140,577.00</t>
  </si>
  <si>
    <t>29/04/2026</t>
  </si>
  <si>
    <t>UPI/DR/412532374429/UBER/YESB/uber@paytm/Payment</t>
  </si>
  <si>
    <t>103.00</t>
  </si>
  <si>
    <t>140,474.00</t>
  </si>
  <si>
    <t>03/05/2026</t>
  </si>
  <si>
    <t>UPI/DR/412060082402/UBER/SBIN/uber@paytm/Payment</t>
  </si>
  <si>
    <t>1,948.00</t>
  </si>
  <si>
    <t>138,526.00</t>
  </si>
  <si>
    <t>04/05/2026</t>
  </si>
  <si>
    <t>UPI/DR/412018435886/BIGBASKET/SBIN/bigbasket@icici/Payment</t>
  </si>
  <si>
    <t>395.00</t>
  </si>
  <si>
    <t>138,131.00</t>
  </si>
  <si>
    <t>08/05/2026</t>
  </si>
  <si>
    <t>UPI/DR/412852674766/UBER/SBIN/uber@paytm/Payment</t>
  </si>
  <si>
    <t>679.00</t>
  </si>
  <si>
    <t>137,452.00</t>
  </si>
  <si>
    <t>10/05/2026</t>
  </si>
  <si>
    <t>UPI/DR/412094668204/SWIGGY/SBIN/swiggy@ybl/Payment</t>
  </si>
  <si>
    <t>807.00</t>
  </si>
  <si>
    <t>136,645.00</t>
  </si>
  <si>
    <t>12/05/2026</t>
  </si>
  <si>
    <t>UPI/DR/412257029813/UBER/ICIC/uber@paytm/Payment</t>
  </si>
  <si>
    <t>577.00</t>
  </si>
  <si>
    <t>136,068.00</t>
  </si>
  <si>
    <t>15/05/2026</t>
  </si>
  <si>
    <t>UPI/DR/412026944994/ZOMATO/YESB/zomato@hdfcbank/Payment</t>
  </si>
  <si>
    <t>255.00</t>
  </si>
  <si>
    <t>135,813.00</t>
  </si>
  <si>
    <t>17/05/2026</t>
  </si>
  <si>
    <t>UPI/DR/412619073954/LIC/SBIN/lic@hdfcbank/Payment</t>
  </si>
  <si>
    <t>4,052.00</t>
  </si>
  <si>
    <t>131,761.00</t>
  </si>
  <si>
    <t>21/05/2026</t>
  </si>
  <si>
    <t>UPI/DR/412506224705/AMAZON/SBIN/amazon@apl/Payment</t>
  </si>
  <si>
    <t>364.00</t>
  </si>
  <si>
    <t>131,397.00</t>
  </si>
  <si>
    <t>24/05/2026</t>
  </si>
  <si>
    <t>UPI/DR/412938338416/AMAZON/HDFC/amazon@apl/Payment</t>
  </si>
  <si>
    <t>2,078.00</t>
  </si>
  <si>
    <t>129,319.00</t>
  </si>
  <si>
    <t>25/05/2026</t>
  </si>
  <si>
    <t>UPI/DR/412020198948/RAMESH KIRANA/HDFC/9876501234@ybl/Payment</t>
  </si>
  <si>
    <t>588.00</t>
  </si>
  <si>
    <t>128,731.00</t>
  </si>
  <si>
    <t>28/05/2026</t>
  </si>
  <si>
    <t>UPI/DR/412548032309/ZOMATO/HDFC/zomato@hdfcbank/Payment</t>
  </si>
  <si>
    <t>764.00</t>
  </si>
  <si>
    <t>127,967.00</t>
  </si>
  <si>
    <t>30/05/2026</t>
  </si>
  <si>
    <t>UPI/DR/412304727160/UBER/SBIN/uber@paytm/Payment</t>
  </si>
  <si>
    <t>1,344.00</t>
  </si>
  <si>
    <t>126,623.00</t>
  </si>
  <si>
    <t>03/06/2026</t>
  </si>
  <si>
    <t>UPI/DR/412208299758/AMAZON/SBIN/amazon@apl/Payment</t>
  </si>
  <si>
    <t>4,250.00</t>
  </si>
  <si>
    <t>122,373.00</t>
  </si>
  <si>
    <t>06/06/2026</t>
  </si>
  <si>
    <t>UPI/DR/412338242696/RELIANCE JIO/HDFC/jio@sbi/Payment</t>
  </si>
  <si>
    <t>4,414.00</t>
  </si>
  <si>
    <t>117,959.00</t>
  </si>
  <si>
    <t>08/06/2026</t>
  </si>
  <si>
    <t>UPI/DR/412804494671/TATA POWER/SBIN/tatapower@icici/Payment</t>
  </si>
  <si>
    <t>3,868.00</t>
  </si>
  <si>
    <t>114,091.00</t>
  </si>
  <si>
    <t>11/06/2026</t>
  </si>
  <si>
    <t>NEFT CR-HDFC0000123-ACME SOFTWARE PVT LTD-SALARY MAY 2026</t>
  </si>
  <si>
    <t>206,091.00</t>
  </si>
  <si>
    <t>13/06/2026</t>
  </si>
  <si>
    <t>UPI/DR/412993105483/UBER/YESB/uber@paytm/Payment</t>
  </si>
  <si>
    <t>4,485.00</t>
  </si>
  <si>
    <t>201,606.00</t>
  </si>
  <si>
    <t>16/06/2026</t>
  </si>
  <si>
    <t>UPI/DR/412386075279/LIC/YESB/lic@hdfcbank/Payment</t>
  </si>
  <si>
    <t>195.00</t>
  </si>
  <si>
    <t>201,411.00</t>
  </si>
  <si>
    <t>18/06/2026</t>
  </si>
  <si>
    <t>UPI/DR/412566623195/RAMESH KIRANA/YESB/9876501234@ybl/Payment</t>
  </si>
  <si>
    <t>728.00</t>
  </si>
  <si>
    <t>200,683.00</t>
  </si>
  <si>
    <t>20/06/2026</t>
  </si>
  <si>
    <t>UPI/DR/412290917851/LIC/HDFC/lic@hdfcbank/Payment</t>
  </si>
  <si>
    <t>798.00</t>
  </si>
  <si>
    <t>199,885.00</t>
  </si>
  <si>
    <t>24/06/2026</t>
  </si>
  <si>
    <t>UPI/DR/412093037604/SWIGGY/ICIC/swiggy@ybl/Payment</t>
  </si>
  <si>
    <t>3,012.00</t>
  </si>
  <si>
    <t>196,873.00</t>
  </si>
  <si>
    <t>25/06/2026</t>
  </si>
  <si>
    <t>UPI/DR/412050635201/TATA POWER/SBIN/tatapower@icici/Payment</t>
  </si>
  <si>
    <t>554.00</t>
  </si>
  <si>
    <t>196,319.00</t>
  </si>
  <si>
    <t>28/06/2026</t>
  </si>
  <si>
    <t>168,319.00</t>
  </si>
  <si>
    <t>02/07/2026</t>
  </si>
  <si>
    <t>UPI/DR/412461561335/UBER/YESB/uber@paytm/Payment</t>
  </si>
  <si>
    <t>897.00</t>
  </si>
  <si>
    <t>167,422.00</t>
  </si>
  <si>
    <t>03/07/2026</t>
  </si>
  <si>
    <t>UPI/DR/412041180076/SWIGGY/ICIC/swiggy@ybl/Payment</t>
  </si>
  <si>
    <t>474.00</t>
  </si>
  <si>
    <t>166,948.00</t>
  </si>
  <si>
    <t>07/07/2026</t>
  </si>
  <si>
    <t>UPI/DR/412074854063/LIC/YESB/lic@hdfcbank/Payment</t>
  </si>
  <si>
    <t>268.00</t>
  </si>
  <si>
    <t>166,680.00</t>
  </si>
  <si>
    <t>09/07/2026</t>
  </si>
  <si>
    <t>UPI/DR/412791962370/AMAZON/SBIN/amazon@apl/Payment</t>
  </si>
  <si>
    <t>821.00</t>
  </si>
  <si>
    <t>165,859.00</t>
  </si>
  <si>
    <t>11/07/2026</t>
  </si>
  <si>
    <t>UPI/DR/412348597575/AMAZON/SBIN/amazon@apl/Payment</t>
  </si>
  <si>
    <t>4,051.00</t>
  </si>
  <si>
    <t>161,808.00</t>
  </si>
  <si>
    <t>14/07/2026</t>
  </si>
  <si>
    <t>UPI/DR/412607310935/DMART/SBIN/dmart.pay@axl/Payment</t>
  </si>
  <si>
    <t>3,265.00</t>
  </si>
  <si>
    <t>158,543.00</t>
  </si>
  <si>
    <t>16/07/2026</t>
  </si>
  <si>
    <t>UPI/DR/412844009286/UBER/ICIC/uber@paytm/Payment</t>
  </si>
  <si>
    <t>803.00</t>
  </si>
  <si>
    <t>157,740.00</t>
  </si>
  <si>
    <t>20/07/2026</t>
  </si>
  <si>
    <t>UPI/DR/412540216541/TATA POWER/ICIC/tatapower@icici/Payment</t>
  </si>
  <si>
    <t>749.00</t>
  </si>
  <si>
    <t>156,991.00</t>
  </si>
  <si>
    <t>21/07/2026</t>
  </si>
  <si>
    <t>UPI/DR/412169759864/RELIANCE JIO/ICIC/jio@sbi/Payment</t>
  </si>
  <si>
    <t>453.00</t>
  </si>
  <si>
    <t>156,538.00</t>
  </si>
  <si>
    <t>24/07/2026</t>
  </si>
  <si>
    <t>UPI/DR/412324756550/RELIANCE JIO/SBIN/jio@sbi/Payment</t>
  </si>
  <si>
    <t>2,730.00</t>
  </si>
  <si>
    <t>153,808.00</t>
  </si>
  <si>
    <t>27/07/2026</t>
  </si>
  <si>
    <t>UPI/DR/412299639926/ZOMATO/ICIC/zomato@hdfcbank/Payment</t>
  </si>
  <si>
    <t>581.00</t>
  </si>
  <si>
    <t>153,227.00</t>
  </si>
  <si>
    <t>29/07/2026</t>
  </si>
  <si>
    <t>UPI/DR/412463850546/SWIGGY/SBIN/swiggy@ybl/Payment</t>
  </si>
  <si>
    <t>3,284.00</t>
  </si>
  <si>
    <t>149,943.00</t>
  </si>
  <si>
    <t>02/08/2026</t>
  </si>
  <si>
    <t>UPI/DR/412507600383/ZOMATO/SBIN/zomato@hdfcbank/Payment</t>
  </si>
  <si>
    <t>2,703.00</t>
  </si>
  <si>
    <t>147,240.00</t>
  </si>
  <si>
    <t>04/08/2026</t>
  </si>
  <si>
    <t>UPI/DR/412656665253/BIGBASKET/ICIC/bigbasket@icici/Payment</t>
  </si>
  <si>
    <t>2,490.00</t>
  </si>
  <si>
    <t>144,750.00</t>
  </si>
  <si>
    <t>06/08/2026</t>
  </si>
  <si>
    <t>UPI/DR/412548896848/RAMESH KIRANA/SBIN/9876501234@ybl/Payment</t>
  </si>
  <si>
    <t>2,064.00</t>
  </si>
  <si>
    <t>142,686.00</t>
  </si>
  <si>
    <t>09/08/2026</t>
  </si>
  <si>
    <t>UPI/DR/412973276504/RAMESH KIRANA/ICIC/9876501234@ybl/Payment</t>
  </si>
  <si>
    <t>140,196.00</t>
  </si>
  <si>
    <t>12/08/2026</t>
  </si>
  <si>
    <t>NEFT CR-HDFC0000123-ACME SOFTWARE PVT LTD-SALARY JUN 2026</t>
  </si>
  <si>
    <t>232,196.00</t>
  </si>
  <si>
    <t>14/08/2026</t>
  </si>
  <si>
    <t>UPI/DR/412478655272/TATA POWER/HDFC/tatapower@icici/Payment</t>
  </si>
  <si>
    <t>454.00</t>
  </si>
  <si>
    <t>231,742.00</t>
  </si>
  <si>
    <t>16/08/2026</t>
  </si>
  <si>
    <t>UPI/DR/412368826791/SWIGGY/ICIC/swiggy@ybl/Payment</t>
  </si>
  <si>
    <t>3,263.00</t>
  </si>
  <si>
    <t>228,479.00</t>
  </si>
  <si>
    <t>19/08/2026</t>
  </si>
  <si>
    <t>UPI/DR/412185745998/LIC/ICIC/lic@hdfcbank/Payment</t>
  </si>
  <si>
    <t>352.00</t>
  </si>
  <si>
    <t>228,127.00</t>
  </si>
  <si>
    <t>23/08/2026</t>
  </si>
  <si>
    <t>UPI/DR/412547335773/SWIGGY/SBIN/swiggy@ybl/Payment</t>
  </si>
  <si>
    <t>574.00</t>
  </si>
  <si>
    <t>227,553.00</t>
  </si>
  <si>
    <t>24/08/2026</t>
  </si>
  <si>
    <t>UPI/DR/412518521980/DMART/YESB/dmart.pay@axl/Payment</t>
  </si>
  <si>
    <t>826.00</t>
  </si>
  <si>
    <t>226,727.00</t>
  </si>
  <si>
    <t>28/08/2026</t>
  </si>
  <si>
    <t>UPI/DR/412779153882/SWIGGY/ICIC/swiggy@ybl/Payment</t>
  </si>
  <si>
    <t>182.00</t>
  </si>
  <si>
    <t>226,545.00</t>
  </si>
  <si>
    <t>30/08/2026</t>
  </si>
  <si>
    <t>198,545.00</t>
  </si>
  <si>
    <t>02/09/2026</t>
  </si>
  <si>
    <t>UPI/DR/412935303069/RELIANCE JIO/HDFC/jio@sbi/Payment</t>
  </si>
  <si>
    <t>505.00</t>
  </si>
  <si>
    <t>198,040.00</t>
  </si>
  <si>
    <t>05/09/2026</t>
  </si>
  <si>
    <t>UPI/DR/412711708513/AMAZON/HDFC/amazon@apl/Payment</t>
  </si>
  <si>
    <t>326.00</t>
  </si>
  <si>
    <t>197,714.00</t>
  </si>
  <si>
    <t>06/09/2026</t>
  </si>
  <si>
    <t>UPI/DR/412326784844/AMAZON/YESB/amazon@apl/Payment</t>
  </si>
  <si>
    <t>2,036.00</t>
  </si>
  <si>
    <t>195,678.00</t>
  </si>
  <si>
    <t>09/09/2026</t>
  </si>
  <si>
    <t>UPI/DR/412757440677/AMAZON/SBIN/amazon@apl/Payment</t>
  </si>
  <si>
    <t>2,399.00</t>
  </si>
  <si>
    <t>193,279.00</t>
  </si>
  <si>
    <t>11/09/2026</t>
  </si>
  <si>
    <t>UPI/DR/412786208710/ZOMATO/SBIN/zomato@hdfcbank/Payment</t>
  </si>
  <si>
    <t>2,864.00</t>
  </si>
  <si>
    <t>190,415.00</t>
  </si>
  <si>
    <t>15/09/2026</t>
  </si>
  <si>
    <t>UPI/DR/412180381024/RAMESH KIRANA/YESB/9876501234@ybl/Payment</t>
  </si>
  <si>
    <t>1,293.00</t>
  </si>
  <si>
    <t>189,122.00</t>
  </si>
  <si>
    <t>18/09/2026</t>
  </si>
  <si>
    <t>UPI/DR/412800300136/DMART/ICIC/dmart.pay@axl/Payment</t>
  </si>
  <si>
    <t>4,202.00</t>
  </si>
  <si>
    <t>184,920.00</t>
  </si>
  <si>
    <t>20/09/2026</t>
  </si>
  <si>
    <t>UPI/DR/412245948773/IRCTC/YESB/irctc@sbi/Payment</t>
  </si>
  <si>
    <t>3,927.00</t>
  </si>
  <si>
    <t>180,993.00</t>
  </si>
  <si>
    <t>22/09/2026</t>
  </si>
  <si>
    <t>UPI/DR/412454318223/SWIGGY/YESB/swiggy@ybl/Payment</t>
  </si>
  <si>
    <t>660.00</t>
  </si>
  <si>
    <t>180,333.00</t>
  </si>
  <si>
    <t>24/09/2026</t>
  </si>
  <si>
    <t>UPI/DR/412768023401/LIC/HDFC/lic@hdfcbank/Payment</t>
  </si>
  <si>
    <t>1,834.00</t>
  </si>
  <si>
    <t>178,499.00</t>
  </si>
  <si>
    <t>28/09/2026</t>
  </si>
  <si>
    <t>UPI/DR/412694678603/TATA POWER/ICIC/tatapower@icici/Payment</t>
  </si>
  <si>
    <t>331.00</t>
  </si>
  <si>
    <t>178,168.00</t>
  </si>
  <si>
    <t>Task</t>
  </si>
  <si>
    <t>Formula</t>
  </si>
  <si>
    <t>Result</t>
  </si>
  <si>
    <t>Raw!A2 (text 'dd/mm/yyyy') as a real date</t>
  </si>
  <si>
    <t>=DATE(RIGHT(Raw!A2,4),MID(Raw!A2,4,2),LEFT(Raw!A2,2))</t>
  </si>
  <si>
    <t>Raw!A10 as a real date</t>
  </si>
  <si>
    <t>=DATE(RIGHT(Raw!A10,4),MID(Raw!A10,4,2),LEFT(Raw!A10,2))</t>
  </si>
  <si>
    <t>Raw!E2 (text with commas) as a number</t>
  </si>
  <si>
    <t>=VALUE(SUBSTITUTE(Raw!E2,",",""))</t>
  </si>
  <si>
    <t>Signed amount of row 3: deposit positive, withdrawal negative</t>
  </si>
  <si>
    <t>=N(VALUE(SUBSTITUTE("0"&amp;Raw!D3,",","")))-N(VALUE(SUBSTITUTE("0"&amp;Raw!C3,",","")))</t>
  </si>
  <si>
    <t>Total withdrawals from the text column (round 2)</t>
  </si>
  <si>
    <t>=ROUND(SUM(IFERROR(--SUBSTITUTE(Raw!C2:C71,",",""),0)),2)</t>
  </si>
  <si>
    <t>Number of deposit rows</t>
  </si>
  <si>
    <t>=COUNTIF(Raw!D2:D71,"?*")</t>
  </si>
  <si>
    <t>Expected answer</t>
  </si>
  <si>
    <t>Your formula  ✍️</t>
  </si>
  <si>
    <t>Check</t>
  </si>
  <si>
    <t>Excel practice: Clean dates and amounts</t>
  </si>
  <si>
    <t>Bank Statement Automation - Lesson 2 practice</t>
  </si>
  <si>
    <t>The Raw sheet is a typical text export: dates and amounts are text.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</si>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</sst>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quotePrefix="1"/>
    <xf numFmtId="164" fontId="0" fillId="0" borderId="0" xfId="0" applyNumberFormat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00559-FCA7-4521-92FE-D431A7ED49EC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296</v>
      </c>
    </row>
    <row r="3" spans="1:1" x14ac:dyDescent="0.3">
      <c r="A3" t="s">
        <v>297</v>
      </c>
    </row>
    <row r="4" spans="1:1" x14ac:dyDescent="0.3">
      <c r="A4" t="s">
        <v>298</v>
      </c>
    </row>
    <row r="5" spans="1:1" x14ac:dyDescent="0.3">
      <c r="A5" t="s">
        <v>299</v>
      </c>
    </row>
    <row r="6" spans="1:1" x14ac:dyDescent="0.3">
      <c r="A6" t="s">
        <v>300</v>
      </c>
    </row>
    <row r="7" spans="1:1" x14ac:dyDescent="0.3">
      <c r="A7" t="s">
        <v>301</v>
      </c>
    </row>
    <row r="8" spans="1:1" x14ac:dyDescent="0.3">
      <c r="A8" t="s">
        <v>302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FC480-16C3-4651-8A0C-F57F06B2748D}">
  <dimension ref="A1:D7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278</v>
      </c>
      <c r="B1" s="4" t="s">
        <v>293</v>
      </c>
      <c r="C1" s="4" t="s">
        <v>294</v>
      </c>
      <c r="D1" s="4" t="s">
        <v>295</v>
      </c>
    </row>
    <row r="2" spans="1:4" x14ac:dyDescent="0.3">
      <c r="A2" s="5" t="s">
        <v>281</v>
      </c>
      <c r="B2" s="3">
        <v>46114</v>
      </c>
      <c r="C2" s="6"/>
      <c r="D2" t="str">
        <f t="shared" ref="D2:D7" si="0">IF(C2="","",IF(C2=B2,"✓ Correct","✗ Try again"))</f>
        <v/>
      </c>
    </row>
    <row r="3" spans="1:4" x14ac:dyDescent="0.3">
      <c r="A3" s="5" t="s">
        <v>283</v>
      </c>
      <c r="B3" s="3">
        <v>46133</v>
      </c>
      <c r="C3" s="6"/>
      <c r="D3" t="str">
        <f t="shared" si="0"/>
        <v/>
      </c>
    </row>
    <row r="4" spans="1:4" x14ac:dyDescent="0.3">
      <c r="A4" s="5" t="s">
        <v>285</v>
      </c>
      <c r="B4">
        <v>84708</v>
      </c>
      <c r="C4" s="6"/>
      <c r="D4" t="str">
        <f t="shared" si="0"/>
        <v/>
      </c>
    </row>
    <row r="5" spans="1:4" x14ac:dyDescent="0.3">
      <c r="A5" s="5" t="s">
        <v>287</v>
      </c>
      <c r="B5">
        <v>-661</v>
      </c>
      <c r="C5" s="6"/>
      <c r="D5" t="str">
        <f t="shared" si="0"/>
        <v/>
      </c>
    </row>
    <row r="6" spans="1:4" x14ac:dyDescent="0.3">
      <c r="A6" s="5" t="s">
        <v>289</v>
      </c>
      <c r="B6">
        <v>182832</v>
      </c>
      <c r="C6" s="6"/>
      <c r="D6" t="str">
        <f t="shared" si="0"/>
        <v/>
      </c>
    </row>
    <row r="7" spans="1:4" x14ac:dyDescent="0.3">
      <c r="A7" s="5" t="s">
        <v>291</v>
      </c>
      <c r="B7">
        <v>3</v>
      </c>
      <c r="C7" s="6"/>
      <c r="D7" t="str">
        <f t="shared" si="0"/>
        <v/>
      </c>
    </row>
  </sheetData>
  <conditionalFormatting sqref="D2:D7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4E54D-9B04-4C7E-A662-5983BBC0BDC7}">
  <dimension ref="A1:D7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278</v>
      </c>
      <c r="B1" s="4" t="s">
        <v>279</v>
      </c>
      <c r="C1" s="4" t="s">
        <v>280</v>
      </c>
      <c r="D1" s="4"/>
    </row>
    <row r="2" spans="1:4" x14ac:dyDescent="0.3">
      <c r="A2" s="5" t="s">
        <v>281</v>
      </c>
      <c r="B2" s="2" t="s">
        <v>282</v>
      </c>
      <c r="C2" s="3">
        <f>DATE(RIGHT(Raw!A2,4),MID(Raw!A2,4,2),LEFT(Raw!A2,2))</f>
        <v>46114</v>
      </c>
    </row>
    <row r="3" spans="1:4" x14ac:dyDescent="0.3">
      <c r="A3" s="5" t="s">
        <v>283</v>
      </c>
      <c r="B3" s="2" t="s">
        <v>284</v>
      </c>
      <c r="C3" s="3">
        <f>DATE(RIGHT(Raw!A10,4),MID(Raw!A10,4,2),LEFT(Raw!A10,2))</f>
        <v>46133</v>
      </c>
    </row>
    <row r="4" spans="1:4" x14ac:dyDescent="0.3">
      <c r="A4" s="5" t="s">
        <v>285</v>
      </c>
      <c r="B4" s="2" t="s">
        <v>286</v>
      </c>
      <c r="C4">
        <f>VALUE(SUBSTITUTE(Raw!E2,",",""))</f>
        <v>84708</v>
      </c>
    </row>
    <row r="5" spans="1:4" x14ac:dyDescent="0.3">
      <c r="A5" s="5" t="s">
        <v>287</v>
      </c>
      <c r="B5" s="2" t="s">
        <v>288</v>
      </c>
      <c r="C5">
        <f>N(VALUE(SUBSTITUTE("0"&amp;Raw!D3,",","")))-N(VALUE(SUBSTITUTE("0"&amp;Raw!C3,",","")))</f>
        <v>-661</v>
      </c>
    </row>
    <row r="6" spans="1:4" x14ac:dyDescent="0.3">
      <c r="A6" s="5" t="s">
        <v>289</v>
      </c>
      <c r="B6" s="2" t="s">
        <v>290</v>
      </c>
      <c r="C6" cm="1">
        <f t="array" ref="C6">ROUND(SUM(IFERROR(--SUBSTITUTE(Raw!C2:C71,",",""),0)),2)</f>
        <v>182832</v>
      </c>
    </row>
    <row r="7" spans="1:4" x14ac:dyDescent="0.3">
      <c r="A7" s="5" t="s">
        <v>291</v>
      </c>
      <c r="B7" s="2" t="s">
        <v>292</v>
      </c>
      <c r="C7">
        <f>COUNTIF(Raw!D2:D71,"?*")</f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1"/>
  <sheetViews>
    <sheetView workbookViewId="0"/>
  </sheetViews>
  <sheetFormatPr defaultRowHeight="14.4" x14ac:dyDescent="0.3"/>
  <cols>
    <col min="1" max="1" width="12" customWidth="1"/>
    <col min="2" max="2" width="70" customWidth="1"/>
    <col min="3" max="4" width="11" customWidth="1"/>
    <col min="5" max="5" width="12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E2" t="s">
        <v>8</v>
      </c>
    </row>
    <row r="3" spans="1:5" x14ac:dyDescent="0.3">
      <c r="A3" t="s">
        <v>9</v>
      </c>
      <c r="B3" t="s">
        <v>10</v>
      </c>
      <c r="C3" t="s">
        <v>11</v>
      </c>
      <c r="E3" t="s">
        <v>12</v>
      </c>
    </row>
    <row r="4" spans="1:5" x14ac:dyDescent="0.3">
      <c r="A4" t="s">
        <v>13</v>
      </c>
      <c r="B4" t="s">
        <v>14</v>
      </c>
      <c r="C4" t="s">
        <v>15</v>
      </c>
      <c r="E4" t="s">
        <v>16</v>
      </c>
    </row>
    <row r="5" spans="1:5" x14ac:dyDescent="0.3">
      <c r="A5" t="s">
        <v>17</v>
      </c>
      <c r="B5" t="s">
        <v>18</v>
      </c>
      <c r="D5" t="s">
        <v>19</v>
      </c>
      <c r="E5" t="s">
        <v>20</v>
      </c>
    </row>
    <row r="6" spans="1:5" x14ac:dyDescent="0.3">
      <c r="A6" t="s">
        <v>21</v>
      </c>
      <c r="B6" t="s">
        <v>22</v>
      </c>
      <c r="C6" t="s">
        <v>23</v>
      </c>
      <c r="E6" t="s">
        <v>24</v>
      </c>
    </row>
    <row r="7" spans="1:5" x14ac:dyDescent="0.3">
      <c r="A7" t="s">
        <v>25</v>
      </c>
      <c r="B7" t="s">
        <v>26</v>
      </c>
      <c r="C7" t="s">
        <v>27</v>
      </c>
      <c r="E7" t="s">
        <v>28</v>
      </c>
    </row>
    <row r="8" spans="1:5" x14ac:dyDescent="0.3">
      <c r="A8" t="s">
        <v>29</v>
      </c>
      <c r="B8" t="s">
        <v>30</v>
      </c>
      <c r="C8" t="s">
        <v>31</v>
      </c>
      <c r="E8" t="s">
        <v>32</v>
      </c>
    </row>
    <row r="9" spans="1:5" x14ac:dyDescent="0.3">
      <c r="A9" t="s">
        <v>33</v>
      </c>
      <c r="B9" t="s">
        <v>34</v>
      </c>
      <c r="C9" t="s">
        <v>35</v>
      </c>
      <c r="E9" t="s">
        <v>36</v>
      </c>
    </row>
    <row r="10" spans="1:5" x14ac:dyDescent="0.3">
      <c r="A10" t="s">
        <v>37</v>
      </c>
      <c r="B10" t="s">
        <v>38</v>
      </c>
      <c r="C10" t="s">
        <v>39</v>
      </c>
      <c r="E10" t="s">
        <v>40</v>
      </c>
    </row>
    <row r="11" spans="1:5" x14ac:dyDescent="0.3">
      <c r="A11" t="s">
        <v>41</v>
      </c>
      <c r="B11" t="s">
        <v>42</v>
      </c>
      <c r="C11" t="s">
        <v>43</v>
      </c>
      <c r="E11" t="s">
        <v>44</v>
      </c>
    </row>
    <row r="12" spans="1:5" x14ac:dyDescent="0.3">
      <c r="A12" t="s">
        <v>45</v>
      </c>
      <c r="B12" t="s">
        <v>46</v>
      </c>
      <c r="C12" t="s">
        <v>47</v>
      </c>
      <c r="E12" t="s">
        <v>48</v>
      </c>
    </row>
    <row r="13" spans="1:5" x14ac:dyDescent="0.3">
      <c r="A13" t="s">
        <v>49</v>
      </c>
      <c r="B13" t="s">
        <v>50</v>
      </c>
      <c r="C13" t="s">
        <v>51</v>
      </c>
      <c r="E13" t="s">
        <v>52</v>
      </c>
    </row>
    <row r="14" spans="1:5" x14ac:dyDescent="0.3">
      <c r="A14" t="s">
        <v>53</v>
      </c>
      <c r="B14" t="s">
        <v>54</v>
      </c>
      <c r="C14" t="s">
        <v>55</v>
      </c>
      <c r="E14" t="s">
        <v>56</v>
      </c>
    </row>
    <row r="15" spans="1:5" x14ac:dyDescent="0.3">
      <c r="A15" t="s">
        <v>57</v>
      </c>
      <c r="B15" t="s">
        <v>58</v>
      </c>
      <c r="C15" t="s">
        <v>59</v>
      </c>
      <c r="E15" t="s">
        <v>60</v>
      </c>
    </row>
    <row r="16" spans="1:5" x14ac:dyDescent="0.3">
      <c r="A16" t="s">
        <v>61</v>
      </c>
      <c r="B16" t="s">
        <v>62</v>
      </c>
      <c r="C16" t="s">
        <v>63</v>
      </c>
      <c r="E16" t="s">
        <v>64</v>
      </c>
    </row>
    <row r="17" spans="1:5" x14ac:dyDescent="0.3">
      <c r="A17" t="s">
        <v>65</v>
      </c>
      <c r="B17" t="s">
        <v>66</v>
      </c>
      <c r="C17" t="s">
        <v>67</v>
      </c>
      <c r="E17" t="s">
        <v>68</v>
      </c>
    </row>
    <row r="18" spans="1:5" x14ac:dyDescent="0.3">
      <c r="A18" t="s">
        <v>69</v>
      </c>
      <c r="B18" t="s">
        <v>70</v>
      </c>
      <c r="C18" t="s">
        <v>71</v>
      </c>
      <c r="E18" t="s">
        <v>72</v>
      </c>
    </row>
    <row r="19" spans="1:5" x14ac:dyDescent="0.3">
      <c r="A19" t="s">
        <v>73</v>
      </c>
      <c r="B19" t="s">
        <v>74</v>
      </c>
      <c r="C19" t="s">
        <v>75</v>
      </c>
      <c r="E19" t="s">
        <v>76</v>
      </c>
    </row>
    <row r="20" spans="1:5" x14ac:dyDescent="0.3">
      <c r="A20" t="s">
        <v>77</v>
      </c>
      <c r="B20" t="s">
        <v>78</v>
      </c>
      <c r="C20" t="s">
        <v>79</v>
      </c>
      <c r="E20" t="s">
        <v>80</v>
      </c>
    </row>
    <row r="21" spans="1:5" x14ac:dyDescent="0.3">
      <c r="A21" t="s">
        <v>81</v>
      </c>
      <c r="B21" t="s">
        <v>82</v>
      </c>
      <c r="C21" t="s">
        <v>83</v>
      </c>
      <c r="E21" t="s">
        <v>84</v>
      </c>
    </row>
    <row r="22" spans="1:5" x14ac:dyDescent="0.3">
      <c r="A22" t="s">
        <v>85</v>
      </c>
      <c r="B22" t="s">
        <v>86</v>
      </c>
      <c r="C22" t="s">
        <v>87</v>
      </c>
      <c r="E22" t="s">
        <v>88</v>
      </c>
    </row>
    <row r="23" spans="1:5" x14ac:dyDescent="0.3">
      <c r="A23" t="s">
        <v>89</v>
      </c>
      <c r="B23" t="s">
        <v>90</v>
      </c>
      <c r="C23" t="s">
        <v>91</v>
      </c>
      <c r="E23" t="s">
        <v>92</v>
      </c>
    </row>
    <row r="24" spans="1:5" x14ac:dyDescent="0.3">
      <c r="A24" t="s">
        <v>93</v>
      </c>
      <c r="B24" t="s">
        <v>94</v>
      </c>
      <c r="C24" t="s">
        <v>95</v>
      </c>
      <c r="E24" t="s">
        <v>96</v>
      </c>
    </row>
    <row r="25" spans="1:5" x14ac:dyDescent="0.3">
      <c r="A25" t="s">
        <v>97</v>
      </c>
      <c r="B25" t="s">
        <v>98</v>
      </c>
      <c r="C25" t="s">
        <v>99</v>
      </c>
      <c r="E25" t="s">
        <v>100</v>
      </c>
    </row>
    <row r="26" spans="1:5" x14ac:dyDescent="0.3">
      <c r="A26" t="s">
        <v>101</v>
      </c>
      <c r="B26" t="s">
        <v>102</v>
      </c>
      <c r="C26" t="s">
        <v>103</v>
      </c>
      <c r="E26" t="s">
        <v>104</v>
      </c>
    </row>
    <row r="27" spans="1:5" x14ac:dyDescent="0.3">
      <c r="A27" t="s">
        <v>105</v>
      </c>
      <c r="B27" t="s">
        <v>106</v>
      </c>
      <c r="C27" t="s">
        <v>107</v>
      </c>
      <c r="E27" t="s">
        <v>108</v>
      </c>
    </row>
    <row r="28" spans="1:5" x14ac:dyDescent="0.3">
      <c r="A28" t="s">
        <v>109</v>
      </c>
      <c r="B28" t="s">
        <v>110</v>
      </c>
      <c r="C28" t="s">
        <v>111</v>
      </c>
      <c r="E28" t="s">
        <v>112</v>
      </c>
    </row>
    <row r="29" spans="1:5" x14ac:dyDescent="0.3">
      <c r="A29" t="s">
        <v>113</v>
      </c>
      <c r="B29" t="s">
        <v>114</v>
      </c>
      <c r="D29" t="s">
        <v>19</v>
      </c>
      <c r="E29" t="s">
        <v>115</v>
      </c>
    </row>
    <row r="30" spans="1:5" x14ac:dyDescent="0.3">
      <c r="A30" t="s">
        <v>116</v>
      </c>
      <c r="B30" t="s">
        <v>117</v>
      </c>
      <c r="C30" t="s">
        <v>118</v>
      </c>
      <c r="E30" t="s">
        <v>119</v>
      </c>
    </row>
    <row r="31" spans="1:5" x14ac:dyDescent="0.3">
      <c r="A31" t="s">
        <v>120</v>
      </c>
      <c r="B31" t="s">
        <v>121</v>
      </c>
      <c r="C31" t="s">
        <v>122</v>
      </c>
      <c r="E31" t="s">
        <v>123</v>
      </c>
    </row>
    <row r="32" spans="1:5" x14ac:dyDescent="0.3">
      <c r="A32" t="s">
        <v>124</v>
      </c>
      <c r="B32" t="s">
        <v>125</v>
      </c>
      <c r="C32" t="s">
        <v>126</v>
      </c>
      <c r="E32" t="s">
        <v>127</v>
      </c>
    </row>
    <row r="33" spans="1:5" x14ac:dyDescent="0.3">
      <c r="A33" t="s">
        <v>128</v>
      </c>
      <c r="B33" t="s">
        <v>129</v>
      </c>
      <c r="C33" t="s">
        <v>130</v>
      </c>
      <c r="E33" t="s">
        <v>131</v>
      </c>
    </row>
    <row r="34" spans="1:5" x14ac:dyDescent="0.3">
      <c r="A34" t="s">
        <v>132</v>
      </c>
      <c r="B34" t="s">
        <v>133</v>
      </c>
      <c r="C34" t="s">
        <v>134</v>
      </c>
      <c r="E34" t="s">
        <v>135</v>
      </c>
    </row>
    <row r="35" spans="1:5" x14ac:dyDescent="0.3">
      <c r="A35" t="s">
        <v>136</v>
      </c>
      <c r="B35" t="s">
        <v>137</v>
      </c>
      <c r="C35" t="s">
        <v>138</v>
      </c>
      <c r="E35" t="s">
        <v>139</v>
      </c>
    </row>
    <row r="36" spans="1:5" x14ac:dyDescent="0.3">
      <c r="A36" t="s">
        <v>140</v>
      </c>
      <c r="B36" t="s">
        <v>46</v>
      </c>
      <c r="C36" t="s">
        <v>47</v>
      </c>
      <c r="E36" t="s">
        <v>141</v>
      </c>
    </row>
    <row r="37" spans="1:5" x14ac:dyDescent="0.3">
      <c r="A37" t="s">
        <v>142</v>
      </c>
      <c r="B37" t="s">
        <v>143</v>
      </c>
      <c r="C37" t="s">
        <v>144</v>
      </c>
      <c r="E37" t="s">
        <v>145</v>
      </c>
    </row>
    <row r="38" spans="1:5" x14ac:dyDescent="0.3">
      <c r="A38" t="s">
        <v>146</v>
      </c>
      <c r="B38" t="s">
        <v>147</v>
      </c>
      <c r="C38" t="s">
        <v>148</v>
      </c>
      <c r="E38" t="s">
        <v>149</v>
      </c>
    </row>
    <row r="39" spans="1:5" x14ac:dyDescent="0.3">
      <c r="A39" t="s">
        <v>150</v>
      </c>
      <c r="B39" t="s">
        <v>151</v>
      </c>
      <c r="C39" t="s">
        <v>152</v>
      </c>
      <c r="E39" t="s">
        <v>153</v>
      </c>
    </row>
    <row r="40" spans="1:5" x14ac:dyDescent="0.3">
      <c r="A40" t="s">
        <v>154</v>
      </c>
      <c r="B40" t="s">
        <v>155</v>
      </c>
      <c r="C40" t="s">
        <v>156</v>
      </c>
      <c r="E40" t="s">
        <v>157</v>
      </c>
    </row>
    <row r="41" spans="1:5" x14ac:dyDescent="0.3">
      <c r="A41" t="s">
        <v>158</v>
      </c>
      <c r="B41" t="s">
        <v>159</v>
      </c>
      <c r="C41" t="s">
        <v>160</v>
      </c>
      <c r="E41" t="s">
        <v>161</v>
      </c>
    </row>
    <row r="42" spans="1:5" x14ac:dyDescent="0.3">
      <c r="A42" t="s">
        <v>162</v>
      </c>
      <c r="B42" t="s">
        <v>163</v>
      </c>
      <c r="C42" t="s">
        <v>164</v>
      </c>
      <c r="E42" t="s">
        <v>165</v>
      </c>
    </row>
    <row r="43" spans="1:5" x14ac:dyDescent="0.3">
      <c r="A43" t="s">
        <v>166</v>
      </c>
      <c r="B43" t="s">
        <v>167</v>
      </c>
      <c r="C43" t="s">
        <v>168</v>
      </c>
      <c r="E43" t="s">
        <v>169</v>
      </c>
    </row>
    <row r="44" spans="1:5" x14ac:dyDescent="0.3">
      <c r="A44" t="s">
        <v>170</v>
      </c>
      <c r="B44" t="s">
        <v>171</v>
      </c>
      <c r="C44" t="s">
        <v>172</v>
      </c>
      <c r="E44" t="s">
        <v>173</v>
      </c>
    </row>
    <row r="45" spans="1:5" x14ac:dyDescent="0.3">
      <c r="A45" t="s">
        <v>174</v>
      </c>
      <c r="B45" t="s">
        <v>175</v>
      </c>
      <c r="C45" t="s">
        <v>176</v>
      </c>
      <c r="E45" t="s">
        <v>177</v>
      </c>
    </row>
    <row r="46" spans="1:5" x14ac:dyDescent="0.3">
      <c r="A46" t="s">
        <v>178</v>
      </c>
      <c r="B46" t="s">
        <v>179</v>
      </c>
      <c r="C46" t="s">
        <v>180</v>
      </c>
      <c r="E46" t="s">
        <v>181</v>
      </c>
    </row>
    <row r="47" spans="1:5" x14ac:dyDescent="0.3">
      <c r="A47" t="s">
        <v>182</v>
      </c>
      <c r="B47" t="s">
        <v>183</v>
      </c>
      <c r="C47" t="s">
        <v>184</v>
      </c>
      <c r="E47" t="s">
        <v>185</v>
      </c>
    </row>
    <row r="48" spans="1:5" x14ac:dyDescent="0.3">
      <c r="A48" t="s">
        <v>186</v>
      </c>
      <c r="B48" t="s">
        <v>187</v>
      </c>
      <c r="C48" t="s">
        <v>188</v>
      </c>
      <c r="E48" t="s">
        <v>189</v>
      </c>
    </row>
    <row r="49" spans="1:5" x14ac:dyDescent="0.3">
      <c r="A49" t="s">
        <v>190</v>
      </c>
      <c r="B49" t="s">
        <v>191</v>
      </c>
      <c r="C49" t="s">
        <v>192</v>
      </c>
      <c r="E49" t="s">
        <v>193</v>
      </c>
    </row>
    <row r="50" spans="1:5" x14ac:dyDescent="0.3">
      <c r="A50" t="s">
        <v>194</v>
      </c>
      <c r="B50" t="s">
        <v>195</v>
      </c>
      <c r="C50" t="s">
        <v>196</v>
      </c>
      <c r="E50" t="s">
        <v>197</v>
      </c>
    </row>
    <row r="51" spans="1:5" x14ac:dyDescent="0.3">
      <c r="A51" t="s">
        <v>198</v>
      </c>
      <c r="B51" t="s">
        <v>199</v>
      </c>
      <c r="C51" t="s">
        <v>200</v>
      </c>
      <c r="E51" t="s">
        <v>201</v>
      </c>
    </row>
    <row r="52" spans="1:5" x14ac:dyDescent="0.3">
      <c r="A52" t="s">
        <v>202</v>
      </c>
      <c r="B52" t="s">
        <v>203</v>
      </c>
      <c r="C52" t="s">
        <v>196</v>
      </c>
      <c r="E52" t="s">
        <v>204</v>
      </c>
    </row>
    <row r="53" spans="1:5" x14ac:dyDescent="0.3">
      <c r="A53" t="s">
        <v>205</v>
      </c>
      <c r="B53" t="s">
        <v>206</v>
      </c>
      <c r="D53" t="s">
        <v>19</v>
      </c>
      <c r="E53" t="s">
        <v>207</v>
      </c>
    </row>
    <row r="54" spans="1:5" x14ac:dyDescent="0.3">
      <c r="A54" t="s">
        <v>208</v>
      </c>
      <c r="B54" t="s">
        <v>209</v>
      </c>
      <c r="C54" t="s">
        <v>210</v>
      </c>
      <c r="E54" t="s">
        <v>211</v>
      </c>
    </row>
    <row r="55" spans="1:5" x14ac:dyDescent="0.3">
      <c r="A55" t="s">
        <v>212</v>
      </c>
      <c r="B55" t="s">
        <v>213</v>
      </c>
      <c r="C55" t="s">
        <v>214</v>
      </c>
      <c r="E55" t="s">
        <v>215</v>
      </c>
    </row>
    <row r="56" spans="1:5" x14ac:dyDescent="0.3">
      <c r="A56" t="s">
        <v>216</v>
      </c>
      <c r="B56" t="s">
        <v>217</v>
      </c>
      <c r="C56" t="s">
        <v>218</v>
      </c>
      <c r="E56" t="s">
        <v>219</v>
      </c>
    </row>
    <row r="57" spans="1:5" x14ac:dyDescent="0.3">
      <c r="A57" t="s">
        <v>220</v>
      </c>
      <c r="B57" t="s">
        <v>221</v>
      </c>
      <c r="C57" t="s">
        <v>222</v>
      </c>
      <c r="E57" t="s">
        <v>223</v>
      </c>
    </row>
    <row r="58" spans="1:5" x14ac:dyDescent="0.3">
      <c r="A58" t="s">
        <v>224</v>
      </c>
      <c r="B58" t="s">
        <v>225</v>
      </c>
      <c r="C58" t="s">
        <v>226</v>
      </c>
      <c r="E58" t="s">
        <v>227</v>
      </c>
    </row>
    <row r="59" spans="1:5" x14ac:dyDescent="0.3">
      <c r="A59" t="s">
        <v>228</v>
      </c>
      <c r="B59" t="s">
        <v>229</v>
      </c>
      <c r="C59" t="s">
        <v>230</v>
      </c>
      <c r="E59" t="s">
        <v>231</v>
      </c>
    </row>
    <row r="60" spans="1:5" x14ac:dyDescent="0.3">
      <c r="A60" t="s">
        <v>232</v>
      </c>
      <c r="B60" t="s">
        <v>46</v>
      </c>
      <c r="C60" t="s">
        <v>47</v>
      </c>
      <c r="E60" t="s">
        <v>233</v>
      </c>
    </row>
    <row r="61" spans="1:5" x14ac:dyDescent="0.3">
      <c r="A61" t="s">
        <v>234</v>
      </c>
      <c r="B61" t="s">
        <v>235</v>
      </c>
      <c r="C61" t="s">
        <v>236</v>
      </c>
      <c r="E61" t="s">
        <v>237</v>
      </c>
    </row>
    <row r="62" spans="1:5" x14ac:dyDescent="0.3">
      <c r="A62" t="s">
        <v>238</v>
      </c>
      <c r="B62" t="s">
        <v>239</v>
      </c>
      <c r="C62" t="s">
        <v>240</v>
      </c>
      <c r="E62" t="s">
        <v>241</v>
      </c>
    </row>
    <row r="63" spans="1:5" x14ac:dyDescent="0.3">
      <c r="A63" t="s">
        <v>242</v>
      </c>
      <c r="B63" t="s">
        <v>243</v>
      </c>
      <c r="C63" t="s">
        <v>244</v>
      </c>
      <c r="E63" t="s">
        <v>245</v>
      </c>
    </row>
    <row r="64" spans="1:5" x14ac:dyDescent="0.3">
      <c r="A64" t="s">
        <v>246</v>
      </c>
      <c r="B64" t="s">
        <v>247</v>
      </c>
      <c r="C64" t="s">
        <v>248</v>
      </c>
      <c r="E64" t="s">
        <v>249</v>
      </c>
    </row>
    <row r="65" spans="1:5" x14ac:dyDescent="0.3">
      <c r="A65" t="s">
        <v>250</v>
      </c>
      <c r="B65" t="s">
        <v>251</v>
      </c>
      <c r="C65" t="s">
        <v>252</v>
      </c>
      <c r="E65" t="s">
        <v>253</v>
      </c>
    </row>
    <row r="66" spans="1:5" x14ac:dyDescent="0.3">
      <c r="A66" t="s">
        <v>254</v>
      </c>
      <c r="B66" t="s">
        <v>255</v>
      </c>
      <c r="C66" t="s">
        <v>256</v>
      </c>
      <c r="E66" t="s">
        <v>257</v>
      </c>
    </row>
    <row r="67" spans="1:5" x14ac:dyDescent="0.3">
      <c r="A67" t="s">
        <v>258</v>
      </c>
      <c r="B67" t="s">
        <v>259</v>
      </c>
      <c r="C67" t="s">
        <v>260</v>
      </c>
      <c r="E67" t="s">
        <v>261</v>
      </c>
    </row>
    <row r="68" spans="1:5" x14ac:dyDescent="0.3">
      <c r="A68" t="s">
        <v>262</v>
      </c>
      <c r="B68" t="s">
        <v>263</v>
      </c>
      <c r="C68" t="s">
        <v>264</v>
      </c>
      <c r="E68" t="s">
        <v>265</v>
      </c>
    </row>
    <row r="69" spans="1:5" x14ac:dyDescent="0.3">
      <c r="A69" t="s">
        <v>266</v>
      </c>
      <c r="B69" t="s">
        <v>267</v>
      </c>
      <c r="C69" t="s">
        <v>268</v>
      </c>
      <c r="E69" t="s">
        <v>269</v>
      </c>
    </row>
    <row r="70" spans="1:5" x14ac:dyDescent="0.3">
      <c r="A70" t="s">
        <v>270</v>
      </c>
      <c r="B70" t="s">
        <v>271</v>
      </c>
      <c r="C70" t="s">
        <v>272</v>
      </c>
      <c r="E70" t="s">
        <v>273</v>
      </c>
    </row>
    <row r="71" spans="1:5" x14ac:dyDescent="0.3">
      <c r="A71" t="s">
        <v>274</v>
      </c>
      <c r="B71" t="s">
        <v>275</v>
      </c>
      <c r="C71" t="s">
        <v>276</v>
      </c>
      <c r="E71" t="s">
        <v>277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Raw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2026-10-04T17:22:31Z</dcterms:created>
  <dcterms:modified xsi:type="dcterms:W3CDTF">2026-10-04T17:23:16Z</dcterms:modified>
</cp:coreProperties>
</file>