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6-recon\"/>
    </mc:Choice>
  </mc:AlternateContent>
  <xr:revisionPtr revIDLastSave="0" documentId="8_{2AB63AD1-AC3A-42D1-9B25-46D674BA7A6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tmt" sheetId="1" r:id="rId4"/>
    <sheet name="Book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C6" i="3" a="1"/>
  <c r="C6" i="3" s="1"/>
  <c r="C5" i="3" a="1"/>
  <c r="C5" i="3" s="1"/>
  <c r="C4" i="3"/>
  <c r="C3" i="3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<sst xmlns="http://schemas.openxmlformats.org/spreadsheetml/2006/main" count="126" uniqueCount="111">
  <si>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</si>
  <si>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</si>
  <si>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</si>
  <si>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</si>
  <si>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</si>
  <si>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</si>
  <si>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</si>
  <si>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</si>
  <si>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</si>
  <si>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</si>
  <si>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</si>
  <si>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</si>
  <si>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</si>
  <si>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</si>
  <si>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</si>
  <si>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</si>
  <si>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</si>
  <si>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</si>
  <si>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</si>
  <si>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</si>
  <si>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</si>
  <si>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</si>
  <si>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</si>
  <si>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</si>
  <si>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</si>
  <si>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</si>
  <si>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</si>
  <si>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</si>
  <si>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</si>
  <si>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</si>
  <si>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</si>
  <si>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</si>
  <si>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</si>
  <si>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</si>
  <si>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</si>
  <si>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</si>
  <si>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</si>
  <si>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</si>
  <si>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</si>
  <si>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</si>
  <si>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</si>
  <si>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</si>
  <si>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</si>
  <si>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</si>
  <si>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</si>
  <si>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</si>
  <si>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</si>
  <si>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</si>
  <si>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</si>
  <si>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</si>
  <si>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</si>
  <si>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</si>
  <si>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</si>
  <si>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</si>
  <si>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</si>
  <si>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</si>
  <si>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</si>
  <si>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</si>
  <si>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</si>
  <si>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</si>
  <si>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</si>
  <si>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</si>
  <si>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</si>
  <si>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</si>
  <si>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</si>
  <si>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</si>
  <si>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</si>
  <si>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</si>
  <si>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</si>
  <si>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</si>
  <si>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</si>
  <si>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</si>
  <si>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</si>
  <si>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Date</t>
  </si>
  <si>
    <t>Description</t>
  </si>
  <si>
    <t>Amount</t>
  </si>
  <si>
    <t>TATA POWER</t>
  </si>
  <si>
    <t>IRCTC</t>
  </si>
  <si>
    <t>SWIGGY</t>
  </si>
  <si>
    <t>DMART</t>
  </si>
  <si>
    <t>RAMESH KIRANA</t>
  </si>
  <si>
    <t>ZOMATO</t>
  </si>
  <si>
    <t>RELIANCE JIO</t>
  </si>
  <si>
    <t>NACH DR-HDFC HOME LOAN EMI-LN0</t>
  </si>
  <si>
    <t>UBER</t>
  </si>
  <si>
    <t>BIGBASKET</t>
  </si>
  <si>
    <t>LIC</t>
  </si>
  <si>
    <t>AMAZON</t>
  </si>
  <si>
    <t>Task</t>
  </si>
  <si>
    <t>Formula</t>
  </si>
  <si>
    <t>Result</t>
  </si>
  <si>
    <t>Is Books row 2 found in the bank (same amount and date)?</t>
  </si>
  <si>
    <t>=COUNTIFS(Stmt!C2:C71,Books!C2,Stmt!A2:A71,Books!A2)&gt;0</t>
  </si>
  <si>
    <t>Is Books row 6 found in the bank?</t>
  </si>
  <si>
    <t>=COUNTIFS(Stmt!C2:C71,Books!C6,Stmt!A2:A71,Books!A6)&gt;0</t>
  </si>
  <si>
    <t>Is Books row 10 found within 3 days either side?</t>
  </si>
  <si>
    <t>=COUNTIFS(Stmt!C2:C71,Books!C10,Stmt!A2:A71,"&gt;="&amp;Books!A10-3,Stmt!A2:A71,"&lt;="&amp;Books!A10+3)&gt;0</t>
  </si>
  <si>
    <t>How many book entries have no exact bank match?</t>
  </si>
  <si>
    <t>=SUM(--(COUNTIFS(Stmt!C2:C71,Books!C2:C20,Stmt!A2:A71,Books!A2:A20)=0))</t>
  </si>
  <si>
    <t>Difference: books total minus the same-period bank withdrawals (first 20 debits)</t>
  </si>
  <si>
    <t>=SUM(Books!C2:C20)-SUM(TAKE(FILTER(Stmt!C2:C71,Stmt!C2:C71&lt;&gt;""),20))</t>
  </si>
  <si>
    <t>Expected answer</t>
  </si>
  <si>
    <t>Your formula  ✍️</t>
  </si>
  <si>
    <t>Check</t>
  </si>
  <si>
    <t>Excel practice: Bank reconciliation</t>
  </si>
  <si>
    <t>Bank Statement Automation - Lesson 6 practice</t>
  </si>
  <si>
    <t>Books has one wrong amount, one date posted 2 days late, and one entry missing.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</si>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</sst>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561D-1801-48A8-A6D1-DF0BEF709292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C532-07ED-450A-B6DE-19CB0D86F1DE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88</v>
      </c>
      <c r="B1" s="4" t="s">
        <v>101</v>
      </c>
      <c r="C1" s="4" t="s">
        <v>102</v>
      </c>
      <c r="D1" s="4" t="s">
        <v>103</v>
      </c>
    </row>
    <row r="2" spans="1:4" x14ac:dyDescent="0.3">
      <c r="A2" s="5" t="s">
        <v>91</v>
      </c>
      <c r="B2" t="b">
        <v>1</v>
      </c>
      <c r="C2" s="6"/>
      <c r="D2" t="str">
        <f t="shared" ref="D2:D6" si="0">IF(C2="","",IF(C2=B2,"✓ Correct","✗ Try again"))</f>
        <v/>
      </c>
    </row>
    <row r="3" spans="1:4" x14ac:dyDescent="0.3">
      <c r="A3" s="5" t="s">
        <v>93</v>
      </c>
      <c r="B3" t="b">
        <v>0</v>
      </c>
      <c r="C3" s="6"/>
      <c r="D3" t="str">
        <f t="shared" si="0"/>
        <v/>
      </c>
    </row>
    <row r="4" spans="1:4" x14ac:dyDescent="0.3">
      <c r="A4" s="5" t="s">
        <v>95</v>
      </c>
      <c r="B4" t="b">
        <v>1</v>
      </c>
      <c r="C4" s="6"/>
      <c r="D4" t="str">
        <f t="shared" si="0"/>
        <v/>
      </c>
    </row>
    <row r="5" spans="1:4" x14ac:dyDescent="0.3">
      <c r="A5" s="5" t="s">
        <v>97</v>
      </c>
      <c r="B5">
        <v>2</v>
      </c>
      <c r="C5" s="6"/>
      <c r="D5" t="str">
        <f t="shared" si="0"/>
        <v/>
      </c>
    </row>
    <row r="6" spans="1:4" ht="28.8" x14ac:dyDescent="0.3">
      <c r="A6" s="5" t="s">
        <v>99</v>
      </c>
      <c r="B6">
        <v>-579</v>
      </c>
      <c r="C6" s="6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0B96-2D40-438B-8580-45F9B56290B2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88</v>
      </c>
      <c r="B1" s="4" t="s">
        <v>89</v>
      </c>
      <c r="C1" s="4" t="s">
        <v>90</v>
      </c>
      <c r="D1" s="4"/>
    </row>
    <row r="2" spans="1:4" x14ac:dyDescent="0.3">
      <c r="A2" s="5" t="s">
        <v>91</v>
      </c>
      <c r="B2" s="3" t="s">
        <v>92</v>
      </c>
      <c r="C2" t="b">
        <f>COUNTIFS(Stmt!C2:C71,Books!C2,Stmt!A2:A71,Books!A2)&gt;0</f>
        <v>1</v>
      </c>
    </row>
    <row r="3" spans="1:4" x14ac:dyDescent="0.3">
      <c r="A3" s="5" t="s">
        <v>93</v>
      </c>
      <c r="B3" s="3" t="s">
        <v>94</v>
      </c>
      <c r="C3" t="b">
        <f>COUNTIFS(Stmt!C2:C71,Books!C6,Stmt!A2:A71,Books!A6)&gt;0</f>
        <v>0</v>
      </c>
    </row>
    <row r="4" spans="1:4" x14ac:dyDescent="0.3">
      <c r="A4" s="5" t="s">
        <v>95</v>
      </c>
      <c r="B4" s="3" t="s">
        <v>96</v>
      </c>
      <c r="C4" t="b">
        <f>COUNTIFS(Stmt!C2:C71,Books!C10,Stmt!A2:A71,"&gt;="&amp;Books!A10-3,Stmt!A2:A71,"&lt;="&amp;Books!A10+3)&gt;0</f>
        <v>1</v>
      </c>
    </row>
    <row r="5" spans="1:4" x14ac:dyDescent="0.3">
      <c r="A5" s="5" t="s">
        <v>97</v>
      </c>
      <c r="B5" s="3" t="s">
        <v>98</v>
      </c>
      <c r="C5" cm="1">
        <f t="array" ref="C5">SUM(--(COUNTIFS(Stmt!C2:C71,Books!C2:C20,Stmt!A2:A71,Books!A2:A20)=0))</f>
        <v>2</v>
      </c>
    </row>
    <row r="6" spans="1:4" ht="28.8" x14ac:dyDescent="0.3">
      <c r="A6" s="5" t="s">
        <v>99</v>
      </c>
      <c r="B6" s="3" t="s">
        <v>100</v>
      </c>
      <c r="C6" cm="1">
        <f t="array" ref="C6">SUM(Books!C2:C20)-SUM(_xlfn.TAKE(_xlfn._xlws.FILTER(Stmt!C2:C71,Stmt!C2:C71&lt;&gt;""),20))</f>
        <v>-579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4.4" x14ac:dyDescent="0.3"/>
  <cols>
    <col min="1" max="1" width="12" customWidth="1"/>
    <col min="2" max="2" width="30" customWidth="1"/>
    <col min="3" max="3" width="11" customWidth="1"/>
  </cols>
  <sheetData>
    <row r="1" spans="1:3" x14ac:dyDescent="0.3">
      <c r="A1" s="1" t="s">
        <v>73</v>
      </c>
      <c r="B1" s="1" t="s">
        <v>74</v>
      </c>
      <c r="C1" s="1" t="s">
        <v>75</v>
      </c>
    </row>
    <row r="2" spans="1:3" x14ac:dyDescent="0.3">
      <c r="A2" s="2">
        <v>46114</v>
      </c>
      <c r="B2" t="s">
        <v>76</v>
      </c>
      <c r="C2">
        <v>292</v>
      </c>
    </row>
    <row r="3" spans="1:3" x14ac:dyDescent="0.3">
      <c r="A3" s="2">
        <v>46116</v>
      </c>
      <c r="B3" t="s">
        <v>77</v>
      </c>
      <c r="C3">
        <v>661</v>
      </c>
    </row>
    <row r="4" spans="1:3" x14ac:dyDescent="0.3">
      <c r="A4" s="2">
        <v>46119</v>
      </c>
      <c r="B4" t="s">
        <v>78</v>
      </c>
      <c r="C4">
        <v>599</v>
      </c>
    </row>
    <row r="5" spans="1:3" x14ac:dyDescent="0.3">
      <c r="A5" s="2">
        <v>46124</v>
      </c>
      <c r="B5" t="s">
        <v>76</v>
      </c>
      <c r="C5">
        <v>1257</v>
      </c>
    </row>
    <row r="6" spans="1:3" x14ac:dyDescent="0.3">
      <c r="A6" s="2">
        <v>46126</v>
      </c>
      <c r="B6" t="s">
        <v>79</v>
      </c>
      <c r="C6">
        <v>386</v>
      </c>
    </row>
    <row r="7" spans="1:3" x14ac:dyDescent="0.3">
      <c r="A7" s="2">
        <v>46129</v>
      </c>
      <c r="B7" t="s">
        <v>80</v>
      </c>
      <c r="C7">
        <v>811</v>
      </c>
    </row>
    <row r="8" spans="1:3" x14ac:dyDescent="0.3">
      <c r="A8" s="2">
        <v>46132</v>
      </c>
      <c r="B8" t="s">
        <v>81</v>
      </c>
      <c r="C8">
        <v>3262</v>
      </c>
    </row>
    <row r="9" spans="1:3" x14ac:dyDescent="0.3">
      <c r="A9" s="2">
        <v>46133</v>
      </c>
      <c r="B9" t="s">
        <v>82</v>
      </c>
      <c r="C9">
        <v>545</v>
      </c>
    </row>
    <row r="10" spans="1:3" x14ac:dyDescent="0.3">
      <c r="A10" s="2">
        <v>46139</v>
      </c>
      <c r="B10" t="s">
        <v>80</v>
      </c>
      <c r="C10">
        <v>710</v>
      </c>
    </row>
    <row r="11" spans="1:3" x14ac:dyDescent="0.3">
      <c r="A11" s="2">
        <v>46140</v>
      </c>
      <c r="B11" t="s">
        <v>83</v>
      </c>
      <c r="C11">
        <v>28000</v>
      </c>
    </row>
    <row r="12" spans="1:3" x14ac:dyDescent="0.3">
      <c r="A12" s="2">
        <v>46141</v>
      </c>
      <c r="B12" t="s">
        <v>84</v>
      </c>
      <c r="C12">
        <v>103</v>
      </c>
    </row>
    <row r="13" spans="1:3" x14ac:dyDescent="0.3">
      <c r="A13" s="2">
        <v>46145</v>
      </c>
      <c r="B13" t="s">
        <v>84</v>
      </c>
      <c r="C13">
        <v>1948</v>
      </c>
    </row>
    <row r="14" spans="1:3" x14ac:dyDescent="0.3">
      <c r="A14" s="2">
        <v>46146</v>
      </c>
      <c r="B14" t="s">
        <v>85</v>
      </c>
      <c r="C14">
        <v>395</v>
      </c>
    </row>
    <row r="15" spans="1:3" x14ac:dyDescent="0.3">
      <c r="A15" s="2">
        <v>46152</v>
      </c>
      <c r="B15" t="s">
        <v>78</v>
      </c>
      <c r="C15">
        <v>807</v>
      </c>
    </row>
    <row r="16" spans="1:3" x14ac:dyDescent="0.3">
      <c r="A16" s="2">
        <v>46154</v>
      </c>
      <c r="B16" t="s">
        <v>84</v>
      </c>
      <c r="C16">
        <v>577</v>
      </c>
    </row>
    <row r="17" spans="1:3" x14ac:dyDescent="0.3">
      <c r="A17" s="2">
        <v>46157</v>
      </c>
      <c r="B17" t="s">
        <v>81</v>
      </c>
      <c r="C17">
        <v>255</v>
      </c>
    </row>
    <row r="18" spans="1:3" x14ac:dyDescent="0.3">
      <c r="A18" s="2">
        <v>46159</v>
      </c>
      <c r="B18" t="s">
        <v>86</v>
      </c>
      <c r="C18">
        <v>4052</v>
      </c>
    </row>
    <row r="19" spans="1:3" x14ac:dyDescent="0.3">
      <c r="A19" s="2">
        <v>46163</v>
      </c>
      <c r="B19" t="s">
        <v>87</v>
      </c>
      <c r="C19">
        <v>364</v>
      </c>
    </row>
    <row r="20" spans="1:3" x14ac:dyDescent="0.3">
      <c r="A20" s="2">
        <v>46166</v>
      </c>
      <c r="B20" t="s">
        <v>87</v>
      </c>
      <c r="C20">
        <v>2078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Stmt</vt:lpstr>
      <vt:lpstr>Books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2026-10-04T17:23:34Z</dcterms:modified>
</cp:coreProperties>
</file>