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13-dates\"/>
    </mc:Choice>
  </mc:AlternateContent>
  <xr:revisionPtr revIDLastSave="0" documentId="8_{21FF3711-D2BF-4ABF-A596-66812A10131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People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D10" i="3"/>
  <c r="D11" i="3"/>
  <c r="D12" i="3"/>
  <c r="D13" i="3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<sst xmlns="http://schemas.openxmlformats.org/spreadsheetml/2006/main" count="59" uniqueCount="46">
  <si>
    <t>Name</t>
  </si>
  <si>
    <t>Date of birth</t>
  </si>
  <si>
    <t>Joining date</t>
  </si>
  <si>
    <t>Invoice date</t>
  </si>
  <si>
    <t>Ravi</t>
  </si>
  <si>
    <t>Anita</t>
  </si>
  <si>
    <t>Irfan</t>
  </si>
  <si>
    <t>As-on date</t>
  </si>
  <si>
    <t>Task</t>
  </si>
  <si>
    <t>Formula</t>
  </si>
  <si>
    <t>Result</t>
  </si>
  <si>
    <t>Ravi's age in completed years on the as-on date (B6)</t>
  </si>
  <si>
    <t>=DATEDIF(People!B2,People!$B$6,"y")</t>
  </si>
  <si>
    <t>Anita's service in completed years</t>
  </si>
  <si>
    <t>=DATEDIF(People!C3,People!$B$6,"y")</t>
  </si>
  <si>
    <t>Irfan's service: extra months after full years</t>
  </si>
  <si>
    <t>=DATEDIF(People!C4,People!$B$6,"ym")</t>
  </si>
  <si>
    <t>Due date 30 days after Ravi's invoice</t>
  </si>
  <si>
    <t>=People!D2+30</t>
  </si>
  <si>
    <t>Last day of the month of Anita's invoice (EOMONTH)</t>
  </si>
  <si>
    <t>=EOMONTH(People!D3,0)</t>
  </si>
  <si>
    <t>First day of next month after Irfan's invoice</t>
  </si>
  <si>
    <t>=EOMONTH(People!D4,0)+1</t>
  </si>
  <si>
    <t>Days between Ravi's invoice and the as-on date</t>
  </si>
  <si>
    <t>=People!$B$6-People!D2</t>
  </si>
  <si>
    <t>Working days (Mon-Fri) from Anita's invoice to the as-on date</t>
  </si>
  <si>
    <t>=NETWORKDAYS(People!D3,People!$B$6)</t>
  </si>
  <si>
    <t>Month name of Ravi's joining date</t>
  </si>
  <si>
    <t>=TEXT(People!C2,"mmmm")</t>
  </si>
  <si>
    <t>Year of Irfan's birth</t>
  </si>
  <si>
    <t>=YEAR(People!B4)</t>
  </si>
  <si>
    <t>Weekday number of the as-on date (1 = Sunday)</t>
  </si>
  <si>
    <t>=WEEKDAY(People!B6)</t>
  </si>
  <si>
    <t>Financial year start year for Anita's invoice (Apr-Mar)</t>
  </si>
  <si>
    <t>=YEAR(People!D3)-(MONTH(People!D3)&lt;4)</t>
  </si>
  <si>
    <t>Expected answer</t>
  </si>
  <si>
    <t>Your formula  ✍️</t>
  </si>
  <si>
    <t>Check</t>
  </si>
  <si>
    <t>June</t>
  </si>
  <si>
    <t>Excel practice: Dates</t>
  </si>
  <si>
    <t>Excel Beginner Course - Lesson 13 practice</t>
  </si>
  <si>
    <t>The as-on date is fixed at 04-Oct-2026 (B6) so answers don't change daily. In your own files you would use TODAY().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</si>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</sst>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657C4-2A09-4CE5-A27F-CBB0761A4F3F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39</v>
      </c>
    </row>
    <row r="3" spans="1:1" x14ac:dyDescent="0.3">
      <c r="A3" t="s">
        <v>40</v>
      </c>
    </row>
    <row r="4" spans="1:1" x14ac:dyDescent="0.3">
      <c r="A4" t="s">
        <v>41</v>
      </c>
    </row>
    <row r="5" spans="1:1" x14ac:dyDescent="0.3">
      <c r="A5" t="s">
        <v>42</v>
      </c>
    </row>
    <row r="6" spans="1:1" x14ac:dyDescent="0.3">
      <c r="A6" t="s">
        <v>43</v>
      </c>
    </row>
    <row r="7" spans="1:1" x14ac:dyDescent="0.3">
      <c r="A7" t="s">
        <v>44</v>
      </c>
    </row>
    <row r="8" spans="1:1" x14ac:dyDescent="0.3">
      <c r="A8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ED157-498C-4672-A322-058A9338EFE5}">
  <dimension ref="A1:D13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8</v>
      </c>
      <c r="B1" s="4" t="s">
        <v>35</v>
      </c>
      <c r="C1" s="4" t="s">
        <v>36</v>
      </c>
      <c r="D1" s="4" t="s">
        <v>37</v>
      </c>
    </row>
    <row r="2" spans="1:4" x14ac:dyDescent="0.3">
      <c r="A2" s="5" t="s">
        <v>11</v>
      </c>
      <c r="B2">
        <v>36</v>
      </c>
      <c r="C2" s="6"/>
      <c r="D2" t="str">
        <f t="shared" ref="D2:D13" si="0">IF(C2="","",IF(C2=B2,"✓ Correct","✗ Try again"))</f>
        <v/>
      </c>
    </row>
    <row r="3" spans="1:4" x14ac:dyDescent="0.3">
      <c r="A3" s="5" t="s">
        <v>13</v>
      </c>
      <c r="B3">
        <v>3</v>
      </c>
      <c r="C3" s="6"/>
      <c r="D3" t="str">
        <f t="shared" si="0"/>
        <v/>
      </c>
    </row>
    <row r="4" spans="1:4" x14ac:dyDescent="0.3">
      <c r="A4" s="5" t="s">
        <v>15</v>
      </c>
      <c r="B4">
        <v>6</v>
      </c>
      <c r="C4" s="6"/>
      <c r="D4" t="str">
        <f t="shared" si="0"/>
        <v/>
      </c>
    </row>
    <row r="5" spans="1:4" x14ac:dyDescent="0.3">
      <c r="A5" s="5" t="s">
        <v>17</v>
      </c>
      <c r="B5">
        <v>46307</v>
      </c>
      <c r="C5" s="6"/>
      <c r="D5" t="str">
        <f t="shared" si="0"/>
        <v/>
      </c>
    </row>
    <row r="6" spans="1:4" x14ac:dyDescent="0.3">
      <c r="A6" s="5" t="s">
        <v>19</v>
      </c>
      <c r="B6">
        <v>46265</v>
      </c>
      <c r="C6" s="6"/>
      <c r="D6" t="str">
        <f t="shared" si="0"/>
        <v/>
      </c>
    </row>
    <row r="7" spans="1:4" x14ac:dyDescent="0.3">
      <c r="A7" s="5" t="s">
        <v>21</v>
      </c>
      <c r="B7">
        <v>46327</v>
      </c>
      <c r="C7" s="6"/>
      <c r="D7" t="str">
        <f t="shared" si="0"/>
        <v/>
      </c>
    </row>
    <row r="8" spans="1:4" x14ac:dyDescent="0.3">
      <c r="A8" s="5" t="s">
        <v>23</v>
      </c>
      <c r="B8">
        <v>22</v>
      </c>
      <c r="C8" s="6"/>
      <c r="D8" t="str">
        <f t="shared" si="0"/>
        <v/>
      </c>
    </row>
    <row r="9" spans="1:4" x14ac:dyDescent="0.3">
      <c r="A9" s="5" t="s">
        <v>25</v>
      </c>
      <c r="B9">
        <v>25</v>
      </c>
      <c r="C9" s="6"/>
      <c r="D9" t="str">
        <f t="shared" si="0"/>
        <v/>
      </c>
    </row>
    <row r="10" spans="1:4" x14ac:dyDescent="0.3">
      <c r="A10" s="5" t="s">
        <v>27</v>
      </c>
      <c r="B10" t="s">
        <v>38</v>
      </c>
      <c r="C10" s="6"/>
      <c r="D10" t="str">
        <f t="shared" si="0"/>
        <v/>
      </c>
    </row>
    <row r="11" spans="1:4" x14ac:dyDescent="0.3">
      <c r="A11" s="5" t="s">
        <v>29</v>
      </c>
      <c r="B11">
        <v>1988</v>
      </c>
      <c r="C11" s="6"/>
      <c r="D11" t="str">
        <f t="shared" si="0"/>
        <v/>
      </c>
    </row>
    <row r="12" spans="1:4" x14ac:dyDescent="0.3">
      <c r="A12" s="5" t="s">
        <v>31</v>
      </c>
      <c r="B12">
        <v>1</v>
      </c>
      <c r="C12" s="6"/>
      <c r="D12" t="str">
        <f t="shared" si="0"/>
        <v/>
      </c>
    </row>
    <row r="13" spans="1:4" x14ac:dyDescent="0.3">
      <c r="A13" s="5" t="s">
        <v>33</v>
      </c>
      <c r="B13">
        <v>2026</v>
      </c>
      <c r="C13" s="6"/>
      <c r="D13" t="str">
        <f t="shared" si="0"/>
        <v/>
      </c>
    </row>
  </sheetData>
  <conditionalFormatting sqref="D2:D13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8949-7D78-4C2D-A860-A54381E48E9D}">
  <dimension ref="A1:D13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8</v>
      </c>
      <c r="B1" s="4" t="s">
        <v>9</v>
      </c>
      <c r="C1" s="4" t="s">
        <v>10</v>
      </c>
      <c r="D1" s="4"/>
    </row>
    <row r="2" spans="1:4" x14ac:dyDescent="0.3">
      <c r="A2" s="5" t="s">
        <v>11</v>
      </c>
      <c r="B2" s="3" t="s">
        <v>12</v>
      </c>
      <c r="C2">
        <f>DATEDIF(People!B2,People!$B$6,"y")</f>
        <v>36</v>
      </c>
    </row>
    <row r="3" spans="1:4" x14ac:dyDescent="0.3">
      <c r="A3" s="5" t="s">
        <v>13</v>
      </c>
      <c r="B3" s="3" t="s">
        <v>14</v>
      </c>
      <c r="C3">
        <f>DATEDIF(People!C3,People!$B$6,"y")</f>
        <v>3</v>
      </c>
    </row>
    <row r="4" spans="1:4" x14ac:dyDescent="0.3">
      <c r="A4" s="5" t="s">
        <v>15</v>
      </c>
      <c r="B4" s="3" t="s">
        <v>16</v>
      </c>
      <c r="C4">
        <f>DATEDIF(People!C4,People!$B$6,"ym")</f>
        <v>6</v>
      </c>
    </row>
    <row r="5" spans="1:4" x14ac:dyDescent="0.3">
      <c r="A5" s="5" t="s">
        <v>17</v>
      </c>
      <c r="B5" s="3" t="s">
        <v>18</v>
      </c>
      <c r="C5">
        <f>People!D2+30</f>
        <v>46307</v>
      </c>
    </row>
    <row r="6" spans="1:4" x14ac:dyDescent="0.3">
      <c r="A6" s="5" t="s">
        <v>19</v>
      </c>
      <c r="B6" s="3" t="s">
        <v>20</v>
      </c>
      <c r="C6">
        <f>EOMONTH(People!D3,0)</f>
        <v>46265</v>
      </c>
    </row>
    <row r="7" spans="1:4" x14ac:dyDescent="0.3">
      <c r="A7" s="5" t="s">
        <v>21</v>
      </c>
      <c r="B7" s="3" t="s">
        <v>22</v>
      </c>
      <c r="C7">
        <f>EOMONTH(People!D4,0)+1</f>
        <v>46327</v>
      </c>
    </row>
    <row r="8" spans="1:4" x14ac:dyDescent="0.3">
      <c r="A8" s="5" t="s">
        <v>23</v>
      </c>
      <c r="B8" s="3" t="s">
        <v>24</v>
      </c>
      <c r="C8">
        <f>People!$B$6-People!D2</f>
        <v>22</v>
      </c>
    </row>
    <row r="9" spans="1:4" x14ac:dyDescent="0.3">
      <c r="A9" s="5" t="s">
        <v>25</v>
      </c>
      <c r="B9" s="3" t="s">
        <v>26</v>
      </c>
      <c r="C9">
        <f>NETWORKDAYS(People!D3,People!$B$6)</f>
        <v>25</v>
      </c>
    </row>
    <row r="10" spans="1:4" x14ac:dyDescent="0.3">
      <c r="A10" s="5" t="s">
        <v>27</v>
      </c>
      <c r="B10" s="3" t="s">
        <v>28</v>
      </c>
      <c r="C10" t="str">
        <f>TEXT(People!C2,"mmmm")</f>
        <v>June</v>
      </c>
    </row>
    <row r="11" spans="1:4" x14ac:dyDescent="0.3">
      <c r="A11" s="5" t="s">
        <v>29</v>
      </c>
      <c r="B11" s="3" t="s">
        <v>30</v>
      </c>
      <c r="C11">
        <f>YEAR(People!B4)</f>
        <v>1988</v>
      </c>
    </row>
    <row r="12" spans="1:4" x14ac:dyDescent="0.3">
      <c r="A12" s="5" t="s">
        <v>31</v>
      </c>
      <c r="B12" s="3" t="s">
        <v>32</v>
      </c>
      <c r="C12">
        <f>WEEKDAY(People!B6)</f>
        <v>1</v>
      </c>
    </row>
    <row r="13" spans="1:4" x14ac:dyDescent="0.3">
      <c r="A13" s="5" t="s">
        <v>33</v>
      </c>
      <c r="B13" s="3" t="s">
        <v>34</v>
      </c>
      <c r="C13">
        <f>YEAR(People!D3)-(MONTH(People!D3)&lt;4)</f>
        <v>2026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/>
  </sheetViews>
  <sheetFormatPr defaultRowHeight="14.4" x14ac:dyDescent="0.3"/>
  <cols>
    <col min="1" max="1" width="12" customWidth="1"/>
    <col min="2" max="4" width="14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s="2">
        <v>33099</v>
      </c>
      <c r="C2" s="2">
        <v>43619</v>
      </c>
      <c r="D2" s="2">
        <v>46277</v>
      </c>
    </row>
    <row r="3" spans="1:4" x14ac:dyDescent="0.3">
      <c r="A3" t="s">
        <v>5</v>
      </c>
      <c r="B3" s="2">
        <v>34758</v>
      </c>
      <c r="C3" s="2">
        <v>44886</v>
      </c>
      <c r="D3" s="2">
        <v>46264</v>
      </c>
    </row>
    <row r="4" spans="1:4" x14ac:dyDescent="0.3">
      <c r="A4" t="s">
        <v>6</v>
      </c>
      <c r="B4" s="2">
        <v>32482</v>
      </c>
      <c r="C4" s="2">
        <v>42095</v>
      </c>
      <c r="D4" s="2">
        <v>46296</v>
      </c>
    </row>
    <row r="6" spans="1:4" x14ac:dyDescent="0.3">
      <c r="A6" t="s">
        <v>7</v>
      </c>
      <c r="B6" s="2">
        <v>46299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People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2026-10-03T21:33:40Z</dcterms:created>
  <dcterms:modified xsi:type="dcterms:W3CDTF">2026-10-03T21:33:45Z</dcterms:modified>
</cp:coreProperties>
</file>