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4-lookup\"/>
    </mc:Choice>
  </mc:AlternateContent>
  <xr:revisionPtr revIDLastSave="0" documentId="8_{F76C8372-F919-4311-B1BA-53E5E9CFA83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6" r:id="rId1"/>
    <sheet name="Practice" sheetId="5" r:id="rId2"/>
    <sheet name="Answers" sheetId="4" r:id="rId3"/>
    <sheet name="Products" sheetId="1" r:id="rId4"/>
    <sheet name="Slabs" sheetId="2" r:id="rId5"/>
    <sheet name="Orders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6" i="5"/>
  <c r="D7" i="5"/>
  <c r="D8" i="5"/>
  <c r="D9" i="5"/>
  <c r="D10" i="5"/>
  <c r="D11" i="5"/>
  <c r="C11" i="4"/>
  <c r="C10" i="4"/>
  <c r="C9" i="4"/>
  <c r="C8" i="4"/>
  <c r="C7" i="4"/>
  <c r="C6" i="4"/>
  <c r="C5" i="4"/>
  <c r="C4" i="4"/>
  <c r="C3" i="4"/>
  <c r="C2" i="4"/>
</calcChain>
</file>

<file path=xl/sharedStrings.xml><?xml version="1.0" encoding="utf-8"?>
<sst xmlns="http://schemas.openxmlformats.org/spreadsheetml/2006/main" count="78" uniqueCount="60">
  <si>
    <t>Code</t>
  </si>
  <si>
    <t>Product</t>
  </si>
  <si>
    <t>Rate</t>
  </si>
  <si>
    <t>GST</t>
  </si>
  <si>
    <t>P101</t>
  </si>
  <si>
    <t>Laptop</t>
  </si>
  <si>
    <t>P102</t>
  </si>
  <si>
    <t>Monitor</t>
  </si>
  <si>
    <t>P103</t>
  </si>
  <si>
    <t>Printer</t>
  </si>
  <si>
    <t>P104</t>
  </si>
  <si>
    <t>Keyboard</t>
  </si>
  <si>
    <t>P105</t>
  </si>
  <si>
    <t>Router</t>
  </si>
  <si>
    <t>P106</t>
  </si>
  <si>
    <t>Notebook A5</t>
  </si>
  <si>
    <t>Order value from</t>
  </si>
  <si>
    <t>Discount</t>
  </si>
  <si>
    <t>Order</t>
  </si>
  <si>
    <t>Qty</t>
  </si>
  <si>
    <t>SO-1</t>
  </si>
  <si>
    <t>SO-2</t>
  </si>
  <si>
    <t>SO-3</t>
  </si>
  <si>
    <t>SO-4</t>
  </si>
  <si>
    <t>P109</t>
  </si>
  <si>
    <t>SO-5</t>
  </si>
  <si>
    <t>Task</t>
  </si>
  <si>
    <t>Formula</t>
  </si>
  <si>
    <t>Result</t>
  </si>
  <si>
    <t>Product name for Orders!B2 with VLOOKUP</t>
  </si>
  <si>
    <t>=VLOOKUP(Orders!B2,Products!A2:D7,2,FALSE)</t>
  </si>
  <si>
    <t>Rate for Orders!B3 with VLOOKUP</t>
  </si>
  <si>
    <t>=VLOOKUP(Orders!B3,Products!A2:D7,3,FALSE)</t>
  </si>
  <si>
    <t>Rate for Orders!B4 with XLOOKUP</t>
  </si>
  <si>
    <t>=XLOOKUP(Orders!B4,Products!A2:A7,Products!C2:C7)</t>
  </si>
  <si>
    <t>Order value of SO-1 (qty x looked-up rate)</t>
  </si>
  <si>
    <t>=Orders!C2*XLOOKUP(Orders!B2,Products!A2:A7,Products!C2:C7)</t>
  </si>
  <si>
    <t>Product for Orders!B5 (code P109 doesn't exist) - show Not found</t>
  </si>
  <si>
    <t>=XLOOKUP(Orders!B5,Products!A2:A7,Products!B2:B7,"Not found")</t>
  </si>
  <si>
    <t>Code of the product named Router (look up to the LEFT)</t>
  </si>
  <si>
    <t>=XLOOKUP("Router",Products!B2:B7,Products!A2:A7)</t>
  </si>
  <si>
    <t>GST rate for Notebook A5</t>
  </si>
  <si>
    <t>=XLOOKUP("Notebook A5",Products!B2:B7,Products!D2:D7)</t>
  </si>
  <si>
    <t>Discount rate for an order value of 85,000 (approximate match on the slab table)</t>
  </si>
  <si>
    <t>=VLOOKUP(85000,Slabs!A2:B5,2,TRUE)</t>
  </si>
  <si>
    <t>Discount rate for SO-2's order value</t>
  </si>
  <si>
    <t>=VLOOKUP(Orders!C3*XLOOKUP(Orders!B3,Products!A2:A7,Products!C2:C7),Slabs!A2:B5,2,TRUE)</t>
  </si>
  <si>
    <t>Discount rate for 9,999 (just below a slab)</t>
  </si>
  <si>
    <t>=VLOOKUP(9999,Slabs!A2:B5,2,TRUE)</t>
  </si>
  <si>
    <t>Expected answer</t>
  </si>
  <si>
    <t>Your formula  ✍️</t>
  </si>
  <si>
    <t>Check</t>
  </si>
  <si>
    <t>Not found</t>
  </si>
  <si>
    <t>Excel practice: VLOOKUP and XLOOKUP</t>
  </si>
  <si>
    <t>Excel Beginner Course - Lesson 14 practice</t>
  </si>
  <si>
    <t>Products is the master list, Orders has codes to look up, Slabs is a discount table for approximate match.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</si>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</sst>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C4E7-9667-4D9C-A401-81BC76AD244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FBC6-29D8-4DA7-90B1-3D3C34AE86F8}">
  <dimension ref="A1:D1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26</v>
      </c>
      <c r="B1" s="3" t="s">
        <v>49</v>
      </c>
      <c r="C1" s="3" t="s">
        <v>50</v>
      </c>
      <c r="D1" s="3" t="s">
        <v>51</v>
      </c>
    </row>
    <row r="2" spans="1:4" x14ac:dyDescent="0.3">
      <c r="A2" s="4" t="s">
        <v>29</v>
      </c>
      <c r="B2" t="s">
        <v>9</v>
      </c>
      <c r="C2" s="5"/>
      <c r="D2" t="str">
        <f t="shared" ref="D2:D11" si="0">IF(C2="","",IF(C2=B2,"✓ Correct","✗ Try again"))</f>
        <v/>
      </c>
    </row>
    <row r="3" spans="1:4" x14ac:dyDescent="0.3">
      <c r="A3" s="4" t="s">
        <v>31</v>
      </c>
      <c r="B3">
        <v>42000</v>
      </c>
      <c r="C3" s="5"/>
      <c r="D3" t="str">
        <f t="shared" si="0"/>
        <v/>
      </c>
    </row>
    <row r="4" spans="1:4" x14ac:dyDescent="0.3">
      <c r="A4" s="4" t="s">
        <v>33</v>
      </c>
      <c r="B4">
        <v>60</v>
      </c>
      <c r="C4" s="5"/>
      <c r="D4" t="str">
        <f t="shared" si="0"/>
        <v/>
      </c>
    </row>
    <row r="5" spans="1:4" x14ac:dyDescent="0.3">
      <c r="A5" s="4" t="s">
        <v>35</v>
      </c>
      <c r="B5">
        <v>28500</v>
      </c>
      <c r="C5" s="5"/>
      <c r="D5" t="str">
        <f t="shared" si="0"/>
        <v/>
      </c>
    </row>
    <row r="6" spans="1:4" x14ac:dyDescent="0.3">
      <c r="A6" s="4" t="s">
        <v>37</v>
      </c>
      <c r="B6" t="s">
        <v>52</v>
      </c>
      <c r="C6" s="5"/>
      <c r="D6" t="str">
        <f t="shared" si="0"/>
        <v/>
      </c>
    </row>
    <row r="7" spans="1:4" x14ac:dyDescent="0.3">
      <c r="A7" s="4" t="s">
        <v>39</v>
      </c>
      <c r="B7" t="s">
        <v>12</v>
      </c>
      <c r="C7" s="5"/>
      <c r="D7" t="str">
        <f t="shared" si="0"/>
        <v/>
      </c>
    </row>
    <row r="8" spans="1:4" x14ac:dyDescent="0.3">
      <c r="A8" s="4" t="s">
        <v>41</v>
      </c>
      <c r="B8">
        <v>0.12</v>
      </c>
      <c r="C8" s="5"/>
      <c r="D8" t="str">
        <f t="shared" si="0"/>
        <v/>
      </c>
    </row>
    <row r="9" spans="1:4" ht="28.8" x14ac:dyDescent="0.3">
      <c r="A9" s="4" t="s">
        <v>43</v>
      </c>
      <c r="B9">
        <v>0.05</v>
      </c>
      <c r="C9" s="5"/>
      <c r="D9" t="str">
        <f t="shared" si="0"/>
        <v/>
      </c>
    </row>
    <row r="10" spans="1:4" x14ac:dyDescent="0.3">
      <c r="A10" s="4" t="s">
        <v>45</v>
      </c>
      <c r="B10">
        <v>0.05</v>
      </c>
      <c r="C10" s="5"/>
      <c r="D10" t="str">
        <f t="shared" si="0"/>
        <v/>
      </c>
    </row>
    <row r="11" spans="1:4" x14ac:dyDescent="0.3">
      <c r="A11" s="4" t="s">
        <v>47</v>
      </c>
      <c r="B11">
        <v>0</v>
      </c>
      <c r="C11" s="5"/>
      <c r="D11" t="str">
        <f t="shared" si="0"/>
        <v/>
      </c>
    </row>
  </sheetData>
  <conditionalFormatting sqref="D2:D1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0E0AD-C1E4-4A05-BF8E-9BFDED348DB0}">
  <dimension ref="A1:D1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26</v>
      </c>
      <c r="B1" s="3" t="s">
        <v>27</v>
      </c>
      <c r="C1" s="3" t="s">
        <v>28</v>
      </c>
      <c r="D1" s="3"/>
    </row>
    <row r="2" spans="1:4" x14ac:dyDescent="0.3">
      <c r="A2" s="4" t="s">
        <v>29</v>
      </c>
      <c r="B2" s="2" t="s">
        <v>30</v>
      </c>
      <c r="C2" t="str">
        <f>VLOOKUP(Orders!B2,Products!A2:D7,2,FALSE)</f>
        <v>Printer</v>
      </c>
    </row>
    <row r="3" spans="1:4" x14ac:dyDescent="0.3">
      <c r="A3" s="4" t="s">
        <v>31</v>
      </c>
      <c r="B3" s="2" t="s">
        <v>32</v>
      </c>
      <c r="C3">
        <f>VLOOKUP(Orders!B3,Products!A2:D7,3,FALSE)</f>
        <v>42000</v>
      </c>
    </row>
    <row r="4" spans="1:4" x14ac:dyDescent="0.3">
      <c r="A4" s="4" t="s">
        <v>33</v>
      </c>
      <c r="B4" s="2" t="s">
        <v>34</v>
      </c>
      <c r="C4">
        <f>_xlfn.XLOOKUP(Orders!B4,Products!A2:A7,Products!C2:C7)</f>
        <v>60</v>
      </c>
    </row>
    <row r="5" spans="1:4" x14ac:dyDescent="0.3">
      <c r="A5" s="4" t="s">
        <v>35</v>
      </c>
      <c r="B5" s="2" t="s">
        <v>36</v>
      </c>
      <c r="C5">
        <f>Orders!C2*_xlfn.XLOOKUP(Orders!B2,Products!A2:A7,Products!C2:C7)</f>
        <v>28500</v>
      </c>
    </row>
    <row r="6" spans="1:4" x14ac:dyDescent="0.3">
      <c r="A6" s="4" t="s">
        <v>37</v>
      </c>
      <c r="B6" s="2" t="s">
        <v>38</v>
      </c>
      <c r="C6" t="str">
        <f>_xlfn.XLOOKUP(Orders!B5,Products!A2:A7,Products!B2:B7,"Not found")</f>
        <v>Not found</v>
      </c>
    </row>
    <row r="7" spans="1:4" x14ac:dyDescent="0.3">
      <c r="A7" s="4" t="s">
        <v>39</v>
      </c>
      <c r="B7" s="2" t="s">
        <v>40</v>
      </c>
      <c r="C7" t="str">
        <f>_xlfn.XLOOKUP("Router",Products!B2:B7,Products!A2:A7)</f>
        <v>P105</v>
      </c>
    </row>
    <row r="8" spans="1:4" x14ac:dyDescent="0.3">
      <c r="A8" s="4" t="s">
        <v>41</v>
      </c>
      <c r="B8" s="2" t="s">
        <v>42</v>
      </c>
      <c r="C8">
        <f>_xlfn.XLOOKUP("Notebook A5",Products!B2:B7,Products!D2:D7)</f>
        <v>0.12</v>
      </c>
    </row>
    <row r="9" spans="1:4" ht="28.8" x14ac:dyDescent="0.3">
      <c r="A9" s="4" t="s">
        <v>43</v>
      </c>
      <c r="B9" s="2" t="s">
        <v>44</v>
      </c>
      <c r="C9">
        <f>VLOOKUP(85000,Slabs!A2:B5,2,TRUE)</f>
        <v>0.05</v>
      </c>
    </row>
    <row r="10" spans="1:4" x14ac:dyDescent="0.3">
      <c r="A10" s="4" t="s">
        <v>45</v>
      </c>
      <c r="B10" s="2" t="s">
        <v>46</v>
      </c>
      <c r="C10">
        <f>VLOOKUP(Orders!C3*_xlfn.XLOOKUP(Orders!B3,Products!A2:A7,Products!C2:C7),Slabs!A2:B5,2,TRUE)</f>
        <v>0.05</v>
      </c>
    </row>
    <row r="11" spans="1:4" x14ac:dyDescent="0.3">
      <c r="A11" s="4" t="s">
        <v>47</v>
      </c>
      <c r="B11" s="2" t="s">
        <v>48</v>
      </c>
      <c r="C11">
        <f>VLOOKUP(9999,Slabs!A2:B5,2,TRUE)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/>
  </sheetViews>
  <sheetFormatPr defaultRowHeight="14.4" x14ac:dyDescent="0.3"/>
  <cols>
    <col min="1" max="1" width="7" customWidth="1"/>
    <col min="2" max="2" width="13" customWidth="1"/>
    <col min="3" max="3" width="8" customWidth="1"/>
    <col min="4" max="4" width="6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>
        <v>42000</v>
      </c>
      <c r="D2">
        <v>0.18</v>
      </c>
    </row>
    <row r="3" spans="1:4" x14ac:dyDescent="0.3">
      <c r="A3" t="s">
        <v>6</v>
      </c>
      <c r="B3" t="s">
        <v>7</v>
      </c>
      <c r="C3">
        <v>12800</v>
      </c>
      <c r="D3">
        <v>0.18</v>
      </c>
    </row>
    <row r="4" spans="1:4" x14ac:dyDescent="0.3">
      <c r="A4" t="s">
        <v>8</v>
      </c>
      <c r="B4" t="s">
        <v>9</v>
      </c>
      <c r="C4">
        <v>9500</v>
      </c>
      <c r="D4">
        <v>0.18</v>
      </c>
    </row>
    <row r="5" spans="1:4" x14ac:dyDescent="0.3">
      <c r="A5" t="s">
        <v>10</v>
      </c>
      <c r="B5" t="s">
        <v>11</v>
      </c>
      <c r="C5">
        <v>1200</v>
      </c>
      <c r="D5">
        <v>0.18</v>
      </c>
    </row>
    <row r="6" spans="1:4" x14ac:dyDescent="0.3">
      <c r="A6" t="s">
        <v>12</v>
      </c>
      <c r="B6" t="s">
        <v>13</v>
      </c>
      <c r="C6">
        <v>3400</v>
      </c>
      <c r="D6">
        <v>0.18</v>
      </c>
    </row>
    <row r="7" spans="1:4" x14ac:dyDescent="0.3">
      <c r="A7" t="s">
        <v>14</v>
      </c>
      <c r="B7" t="s">
        <v>15</v>
      </c>
      <c r="C7">
        <v>60</v>
      </c>
      <c r="D7">
        <v>0.12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4" x14ac:dyDescent="0.3"/>
  <cols>
    <col min="1" max="1" width="16" customWidth="1"/>
    <col min="2" max="2" width="9" customWidth="1"/>
  </cols>
  <sheetData>
    <row r="1" spans="1:2" x14ac:dyDescent="0.3">
      <c r="A1" s="1" t="s">
        <v>16</v>
      </c>
      <c r="B1" s="1" t="s">
        <v>17</v>
      </c>
    </row>
    <row r="2" spans="1:2" x14ac:dyDescent="0.3">
      <c r="A2">
        <v>0</v>
      </c>
      <c r="B2">
        <v>0</v>
      </c>
    </row>
    <row r="3" spans="1:2" x14ac:dyDescent="0.3">
      <c r="A3">
        <v>10000</v>
      </c>
      <c r="B3">
        <v>0.02</v>
      </c>
    </row>
    <row r="4" spans="1:2" x14ac:dyDescent="0.3">
      <c r="A4">
        <v>50000</v>
      </c>
      <c r="B4">
        <v>0.05</v>
      </c>
    </row>
    <row r="5" spans="1:2" x14ac:dyDescent="0.3">
      <c r="A5">
        <v>100000</v>
      </c>
      <c r="B5">
        <v>0.08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4.4" x14ac:dyDescent="0.3"/>
  <cols>
    <col min="1" max="2" width="7" customWidth="1"/>
    <col min="3" max="3" width="5" customWidth="1"/>
  </cols>
  <sheetData>
    <row r="1" spans="1:3" x14ac:dyDescent="0.3">
      <c r="A1" s="1" t="s">
        <v>18</v>
      </c>
      <c r="B1" s="1" t="s">
        <v>0</v>
      </c>
      <c r="C1" s="1" t="s">
        <v>19</v>
      </c>
    </row>
    <row r="2" spans="1:3" x14ac:dyDescent="0.3">
      <c r="A2" t="s">
        <v>20</v>
      </c>
      <c r="B2" t="s">
        <v>8</v>
      </c>
      <c r="C2">
        <v>3</v>
      </c>
    </row>
    <row r="3" spans="1:3" x14ac:dyDescent="0.3">
      <c r="A3" t="s">
        <v>21</v>
      </c>
      <c r="B3" t="s">
        <v>4</v>
      </c>
      <c r="C3">
        <v>2</v>
      </c>
    </row>
    <row r="4" spans="1:3" x14ac:dyDescent="0.3">
      <c r="A4" t="s">
        <v>22</v>
      </c>
      <c r="B4" t="s">
        <v>14</v>
      </c>
      <c r="C4">
        <v>40</v>
      </c>
    </row>
    <row r="5" spans="1:3" x14ac:dyDescent="0.3">
      <c r="A5" t="s">
        <v>23</v>
      </c>
      <c r="B5" t="s">
        <v>24</v>
      </c>
      <c r="C5">
        <v>1</v>
      </c>
    </row>
    <row r="6" spans="1:3" x14ac:dyDescent="0.3">
      <c r="A6" t="s">
        <v>25</v>
      </c>
      <c r="B6" t="s">
        <v>12</v>
      </c>
      <c r="C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Practice</vt:lpstr>
      <vt:lpstr>Answers</vt:lpstr>
      <vt:lpstr>Products</vt:lpstr>
      <vt:lpstr>Slabs</vt:lpstr>
      <vt:lpstr>Orders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2026-10-03T21:33:40Z</dcterms:created>
  <dcterms:modified xsi:type="dcterms:W3CDTF">2026-10-03T21:33:50Z</dcterms:modified>
</cp:coreProperties>
</file>