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xi-08-let\"/>
    </mc:Choice>
  </mc:AlternateContent>
  <xr:revisionPtr revIDLastSave="0" documentId="8_{7C54EBF4-8B50-4BC2-9AAC-42E5AF8A001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5" r:id="rId1"/>
    <sheet name="Practice" sheetId="4" r:id="rId2"/>
    <sheet name="Answers" sheetId="3" r:id="rId3"/>
    <sheet name="Sales" sheetId="1" r:id="rId4"/>
    <sheet name="Master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4" l="1"/>
  <c r="D3" i="4"/>
  <c r="D4" i="4"/>
  <c r="D5" i="4"/>
  <c r="D6" i="4"/>
  <c r="D7" i="4"/>
  <c r="C7" i="3"/>
  <c r="C6" i="3"/>
  <c r="C5" i="3" a="1"/>
  <c r="C5" i="3" s="1"/>
  <c r="C4" i="3" a="1"/>
  <c r="C4" i="3" s="1"/>
  <c r="C3" i="3"/>
  <c r="C2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<sst xmlns="http://schemas.openxmlformats.org/spreadsheetml/2006/main" count="715" uniqueCount="163">
  <si>
    <t>Invoice</t>
  </si>
  <si>
    <t>Date</t>
  </si>
  <si>
    <t>Rep</t>
  </si>
  <si>
    <t>Region</t>
  </si>
  <si>
    <t>City</t>
  </si>
  <si>
    <t>Code</t>
  </si>
  <si>
    <t>Product</t>
  </si>
  <si>
    <t>Category</t>
  </si>
  <si>
    <t>Qty</t>
  </si>
  <si>
    <t>Rate</t>
  </si>
  <si>
    <t>Amount</t>
  </si>
  <si>
    <t>Status</t>
  </si>
  <si>
    <t>INV-1001</t>
  </si>
  <si>
    <t>Arjun</t>
  </si>
  <si>
    <t>North</t>
  </si>
  <si>
    <t>Lucknow</t>
  </si>
  <si>
    <t>P110</t>
  </si>
  <si>
    <t>Whiteboard</t>
  </si>
  <si>
    <t>Furniture</t>
  </si>
  <si>
    <t>Pending</t>
  </si>
  <si>
    <t>INV-1002</t>
  </si>
  <si>
    <t>Neha</t>
  </si>
  <si>
    <t>P108</t>
  </si>
  <si>
    <t>Webcam</t>
  </si>
  <si>
    <t>Electronics</t>
  </si>
  <si>
    <t>Paid</t>
  </si>
  <si>
    <t>INV-1003</t>
  </si>
  <si>
    <t>Irfan</t>
  </si>
  <si>
    <t>South</t>
  </si>
  <si>
    <t>Bengaluru</t>
  </si>
  <si>
    <t>P102</t>
  </si>
  <si>
    <t>Gel pen pack</t>
  </si>
  <si>
    <t>Stationery</t>
  </si>
  <si>
    <t>INV-1004</t>
  </si>
  <si>
    <t>Meera</t>
  </si>
  <si>
    <t>P104</t>
  </si>
  <si>
    <t>USB mouse</t>
  </si>
  <si>
    <t>INV-1005</t>
  </si>
  <si>
    <t>Chandigarh</t>
  </si>
  <si>
    <t>INV-1006</t>
  </si>
  <si>
    <t>Kabir</t>
  </si>
  <si>
    <t>West</t>
  </si>
  <si>
    <t>Pune</t>
  </si>
  <si>
    <t>INV-1007</t>
  </si>
  <si>
    <t>INV-1008</t>
  </si>
  <si>
    <t>Delhi</t>
  </si>
  <si>
    <t>P101</t>
  </si>
  <si>
    <t>Notebook A5</t>
  </si>
  <si>
    <t>INV-1009</t>
  </si>
  <si>
    <t>INV-1010</t>
  </si>
  <si>
    <t>Tara</t>
  </si>
  <si>
    <t>East</t>
  </si>
  <si>
    <t>Bhubaneswar</t>
  </si>
  <si>
    <t>INV-1011</t>
  </si>
  <si>
    <t>INV-1012</t>
  </si>
  <si>
    <t>P109</t>
  </si>
  <si>
    <t>Office chair</t>
  </si>
  <si>
    <t>INV-1013</t>
  </si>
  <si>
    <t>Simran</t>
  </si>
  <si>
    <t>Mumbai</t>
  </si>
  <si>
    <t>INV-1014</t>
  </si>
  <si>
    <t>INV-1015</t>
  </si>
  <si>
    <t>INV-1016</t>
  </si>
  <si>
    <t>Chennai</t>
  </si>
  <si>
    <t>INV-1017</t>
  </si>
  <si>
    <t>INV-1018</t>
  </si>
  <si>
    <t>P105</t>
  </si>
  <si>
    <t>Keyboard</t>
  </si>
  <si>
    <t>INV-1019</t>
  </si>
  <si>
    <t>P106</t>
  </si>
  <si>
    <t>Desk lamp</t>
  </si>
  <si>
    <t>INV-1020</t>
  </si>
  <si>
    <t>INV-1021</t>
  </si>
  <si>
    <t>Ahmedabad</t>
  </si>
  <si>
    <t>Overdue</t>
  </si>
  <si>
    <t>INV-1022</t>
  </si>
  <si>
    <t>INV-1023</t>
  </si>
  <si>
    <t>Kochi</t>
  </si>
  <si>
    <t>INV-1024</t>
  </si>
  <si>
    <t>INV-1025</t>
  </si>
  <si>
    <t>INV-1026</t>
  </si>
  <si>
    <t>INV-1027</t>
  </si>
  <si>
    <t>INV-1028</t>
  </si>
  <si>
    <t>INV-1029</t>
  </si>
  <si>
    <t>INV-1030</t>
  </si>
  <si>
    <t>INV-1031</t>
  </si>
  <si>
    <t>INV-1032</t>
  </si>
  <si>
    <t>INV-1033</t>
  </si>
  <si>
    <t>INV-1034</t>
  </si>
  <si>
    <t>Kolkata</t>
  </si>
  <si>
    <t>INV-1035</t>
  </si>
  <si>
    <t>INV-1036</t>
  </si>
  <si>
    <t>INV-1037</t>
  </si>
  <si>
    <t>INV-1038</t>
  </si>
  <si>
    <t>INV-1039</t>
  </si>
  <si>
    <t>INV-1040</t>
  </si>
  <si>
    <t>INV-1041</t>
  </si>
  <si>
    <t>INV-1042</t>
  </si>
  <si>
    <t>INV-1043</t>
  </si>
  <si>
    <t>INV-1044</t>
  </si>
  <si>
    <t>INV-1045</t>
  </si>
  <si>
    <t>INV-1046</t>
  </si>
  <si>
    <t>INV-1047</t>
  </si>
  <si>
    <t>INV-1048</t>
  </si>
  <si>
    <t>INV-1049</t>
  </si>
  <si>
    <t>INV-1050</t>
  </si>
  <si>
    <t>INV-1051</t>
  </si>
  <si>
    <t>INV-1052</t>
  </si>
  <si>
    <t>INV-1053</t>
  </si>
  <si>
    <t>INV-1054</t>
  </si>
  <si>
    <t>INV-1055</t>
  </si>
  <si>
    <t>INV-1056</t>
  </si>
  <si>
    <t>INV-1057</t>
  </si>
  <si>
    <t>INV-1058</t>
  </si>
  <si>
    <t>INV-1059</t>
  </si>
  <si>
    <t>INV-1060</t>
  </si>
  <si>
    <t>INV-1061</t>
  </si>
  <si>
    <t>INV-1062</t>
  </si>
  <si>
    <t>INV-1063</t>
  </si>
  <si>
    <t>INV-1064</t>
  </si>
  <si>
    <t>INV-1065</t>
  </si>
  <si>
    <t>INV-1066</t>
  </si>
  <si>
    <t>INV-1067</t>
  </si>
  <si>
    <t>INV-1068</t>
  </si>
  <si>
    <t>INV-1069</t>
  </si>
  <si>
    <t>INV-1070</t>
  </si>
  <si>
    <t>INV-1071</t>
  </si>
  <si>
    <t>INV-1072</t>
  </si>
  <si>
    <t>INV-1073</t>
  </si>
  <si>
    <t>INV-1074</t>
  </si>
  <si>
    <t>INV-1075</t>
  </si>
  <si>
    <t>INV-1076</t>
  </si>
  <si>
    <t>INV-1077</t>
  </si>
  <si>
    <t>INV-1078</t>
  </si>
  <si>
    <t>INV-1079</t>
  </si>
  <si>
    <t>INV-1080</t>
  </si>
  <si>
    <t>GST %</t>
  </si>
  <si>
    <t>Task</t>
  </si>
  <si>
    <t>Formula</t>
  </si>
  <si>
    <t>Result</t>
  </si>
  <si>
    <t>Amount of Sales!A2 plus GST from Master (LET with names amt and gst)</t>
  </si>
  <si>
    <t>=LET(amt,Sales!K2,gst,XLOOKUP(Sales!F2,Master!A2:A9,Master!E2:E9),ROUND(amt*(1+gst),2))</t>
  </si>
  <si>
    <t>Share of North in total sales, as % with 1 decimal (LET)</t>
  </si>
  <si>
    <t>=LET(n,SUMIFS(Sales!K2:K81,Sales!D2:D81,"North"),t,SUM(Sales!K2:K81),TEXT(n/t,"0.0%"))</t>
  </si>
  <si>
    <t>Difference between best and worst rep total (LET + MAP-free SUMIFS)</t>
  </si>
  <si>
    <t>=LET(r,UNIQUE(Sales!C2:C81),s,SUMIFS(Sales!K2:K81,Sales!C2:C81,r),MAX(s)-MIN(s))</t>
  </si>
  <si>
    <t>Name of the top rep by total sales</t>
  </si>
  <si>
    <t>=LET(r,UNIQUE(Sales!C2:C81),s,SUMIFS(Sales!K2:K81,Sales!C2:C81,r),INDEX(r,MATCH(MAX(s),s,0)))</t>
  </si>
  <si>
    <t>Average days between consecutive invoices (round to 2)</t>
  </si>
  <si>
    <t>=LET(d,Sales!B2:B81,ROUND((MAX(d)-MIN(d))/(COUNT(d)-1),2))</t>
  </si>
  <si>
    <t>Paid share of total, as a percentage rounded to 1</t>
  </si>
  <si>
    <t>=LET(p,SUMIFS(Sales!K2:K81,Sales!L2:L81,"Paid"),ROUND(p/SUM(Sales!K2:K81)*100,1))</t>
  </si>
  <si>
    <t>Expected answer</t>
  </si>
  <si>
    <t>Your formula  ✍️</t>
  </si>
  <si>
    <t>Check</t>
  </si>
  <si>
    <t>32.8%</t>
  </si>
  <si>
    <t>Excel practice: LET: readable formulas</t>
  </si>
  <si>
    <t>Excel Intermediate Course - Lesson 8 practice</t>
  </si>
  <si>
    <t>Write each formula without LET first, then rewrite it with LET and compare which you can read.</t>
  </si>
  <si>
    <t>1. Go to the Practice sheet. Type your formula in the yellow column; the Check column turns green when the result matches.</t>
  </si>
  <si>
    <t>2. The Answers sheet has a working formula for every task - try on your own first.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</si>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</sst>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B08FF-EA56-4817-AC1D-B3E19BEB2821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7" t="s">
        <v>156</v>
      </c>
    </row>
    <row r="3" spans="1:1" x14ac:dyDescent="0.3">
      <c r="A3" t="s">
        <v>157</v>
      </c>
    </row>
    <row r="4" spans="1:1" x14ac:dyDescent="0.3">
      <c r="A4" t="s">
        <v>158</v>
      </c>
    </row>
    <row r="5" spans="1:1" x14ac:dyDescent="0.3">
      <c r="A5" t="s">
        <v>159</v>
      </c>
    </row>
    <row r="6" spans="1:1" x14ac:dyDescent="0.3">
      <c r="A6" t="s">
        <v>160</v>
      </c>
    </row>
    <row r="7" spans="1:1" x14ac:dyDescent="0.3">
      <c r="A7" t="s">
        <v>161</v>
      </c>
    </row>
    <row r="8" spans="1:1" x14ac:dyDescent="0.3">
      <c r="A8" t="s">
        <v>162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9202D-EE6D-4174-9FDB-98E0D2DE5427}">
  <dimension ref="A1:D7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137</v>
      </c>
      <c r="B1" s="4" t="s">
        <v>152</v>
      </c>
      <c r="C1" s="4" t="s">
        <v>153</v>
      </c>
      <c r="D1" s="4" t="s">
        <v>154</v>
      </c>
    </row>
    <row r="2" spans="1:4" ht="28.8" x14ac:dyDescent="0.3">
      <c r="A2" s="5" t="s">
        <v>140</v>
      </c>
      <c r="B2">
        <v>12390</v>
      </c>
      <c r="C2" s="6"/>
      <c r="D2" t="str">
        <f t="shared" ref="D2:D7" si="0">IF(C2="","",IF(C2=B2,"✓ Correct","✗ Try again"))</f>
        <v/>
      </c>
    </row>
    <row r="3" spans="1:4" x14ac:dyDescent="0.3">
      <c r="A3" s="5" t="s">
        <v>142</v>
      </c>
      <c r="B3" t="s">
        <v>155</v>
      </c>
      <c r="C3" s="6"/>
      <c r="D3" t="str">
        <f t="shared" si="0"/>
        <v/>
      </c>
    </row>
    <row r="4" spans="1:4" ht="28.8" x14ac:dyDescent="0.3">
      <c r="A4" s="5" t="s">
        <v>144</v>
      </c>
      <c r="B4">
        <v>69586</v>
      </c>
      <c r="C4" s="6"/>
      <c r="D4" t="str">
        <f t="shared" si="0"/>
        <v/>
      </c>
    </row>
    <row r="5" spans="1:4" x14ac:dyDescent="0.3">
      <c r="A5" s="5" t="s">
        <v>146</v>
      </c>
      <c r="B5" t="s">
        <v>27</v>
      </c>
      <c r="C5" s="6"/>
      <c r="D5" t="str">
        <f t="shared" si="0"/>
        <v/>
      </c>
    </row>
    <row r="6" spans="1:4" x14ac:dyDescent="0.3">
      <c r="A6" s="5" t="s">
        <v>148</v>
      </c>
      <c r="B6">
        <v>2.27</v>
      </c>
      <c r="C6" s="6"/>
      <c r="D6" t="str">
        <f t="shared" si="0"/>
        <v/>
      </c>
    </row>
    <row r="7" spans="1:4" x14ac:dyDescent="0.3">
      <c r="A7" s="5" t="s">
        <v>150</v>
      </c>
      <c r="B7">
        <v>69.900000000000006</v>
      </c>
      <c r="C7" s="6"/>
      <c r="D7" t="str">
        <f t="shared" si="0"/>
        <v/>
      </c>
    </row>
  </sheetData>
  <conditionalFormatting sqref="D2:D7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63A85-DCA1-4EBC-8E3C-2D79B3438D4A}">
  <dimension ref="A1:D7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137</v>
      </c>
      <c r="B1" s="4" t="s">
        <v>138</v>
      </c>
      <c r="C1" s="4" t="s">
        <v>139</v>
      </c>
      <c r="D1" s="4"/>
    </row>
    <row r="2" spans="1:4" ht="28.8" x14ac:dyDescent="0.3">
      <c r="A2" s="5" t="s">
        <v>140</v>
      </c>
      <c r="B2" s="3" t="s">
        <v>141</v>
      </c>
      <c r="C2">
        <f>_xlfn.LET(_xlpm.amt,Sales!K2,_xlpm.gst,_xlfn.XLOOKUP(Sales!F2,Master!A2:A9,Master!E2:E9),ROUND(_xlpm.amt*(1+_xlpm.gst),2))</f>
        <v>12390</v>
      </c>
    </row>
    <row r="3" spans="1:4" x14ac:dyDescent="0.3">
      <c r="A3" s="5" t="s">
        <v>142</v>
      </c>
      <c r="B3" s="3" t="s">
        <v>143</v>
      </c>
      <c r="C3" t="str">
        <f>_xlfn.LET(_xlpm.n,SUMIFS(Sales!K2:K81,Sales!D2:D81,"North"),_xlpm.t,SUM(Sales!K2:K81),TEXT(_xlpm.n/_xlpm.t,"0.0%"))</f>
        <v>32.8%</v>
      </c>
    </row>
    <row r="4" spans="1:4" ht="28.8" x14ac:dyDescent="0.3">
      <c r="A4" s="5" t="s">
        <v>144</v>
      </c>
      <c r="B4" s="3" t="s">
        <v>145</v>
      </c>
      <c r="C4" cm="1">
        <f t="array" ref="C4">_xlfn.LET(_xlpm.r,_xlfn.UNIQUE(Sales!C2:C81),_xlpm.s,SUMIFS(Sales!K2:K81,Sales!C2:C81,_xlpm.r),MAX(_xlpm.s)-MIN(_xlpm.s))</f>
        <v>69586</v>
      </c>
    </row>
    <row r="5" spans="1:4" x14ac:dyDescent="0.3">
      <c r="A5" s="5" t="s">
        <v>146</v>
      </c>
      <c r="B5" s="3" t="s">
        <v>147</v>
      </c>
      <c r="C5" t="str" cm="1">
        <f t="array" ref="C5">_xlfn.LET(_xlpm.r,_xlfn.UNIQUE(Sales!C2:C81),_xlpm.s,SUMIFS(Sales!K2:K81,Sales!C2:C81,_xlpm.r),INDEX(_xlpm.r,MATCH(MAX(_xlpm.s),_xlpm.s,0)))</f>
        <v>Irfan</v>
      </c>
    </row>
    <row r="6" spans="1:4" x14ac:dyDescent="0.3">
      <c r="A6" s="5" t="s">
        <v>148</v>
      </c>
      <c r="B6" s="3" t="s">
        <v>149</v>
      </c>
      <c r="C6">
        <f>_xlfn.LET(_xlpm.d,Sales!B2:B81,ROUND((MAX(_xlpm.d)-MIN(_xlpm.d))/(COUNT(_xlpm.d)-1),2))</f>
        <v>2.27</v>
      </c>
    </row>
    <row r="7" spans="1:4" x14ac:dyDescent="0.3">
      <c r="A7" s="5" t="s">
        <v>150</v>
      </c>
      <c r="B7" s="3" t="s">
        <v>151</v>
      </c>
      <c r="C7">
        <f>_xlfn.LET(_xlpm.p,SUMIFS(Sales!K2:K81,Sales!L2:L81,"Paid"),ROUND(_xlpm.p/SUM(Sales!K2:K81)*100,1))</f>
        <v>69.900000000000006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1"/>
  <sheetViews>
    <sheetView workbookViewId="0"/>
  </sheetViews>
  <sheetFormatPr defaultRowHeight="14.4" x14ac:dyDescent="0.3"/>
  <cols>
    <col min="1" max="1" width="11" customWidth="1"/>
    <col min="2" max="2" width="12" customWidth="1"/>
    <col min="3" max="4" width="8" customWidth="1"/>
    <col min="5" max="5" width="11" customWidth="1"/>
    <col min="6" max="6" width="7" customWidth="1"/>
    <col min="7" max="7" width="14" customWidth="1"/>
    <col min="8" max="8" width="12" customWidth="1"/>
    <col min="9" max="9" width="5" customWidth="1"/>
    <col min="10" max="10" width="7" customWidth="1"/>
    <col min="11" max="12" width="9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t="s">
        <v>12</v>
      </c>
      <c r="B2" s="2">
        <v>46113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>
        <v>5</v>
      </c>
      <c r="J2">
        <v>2100</v>
      </c>
      <c r="K2">
        <v>10500</v>
      </c>
      <c r="L2" t="s">
        <v>19</v>
      </c>
    </row>
    <row r="3" spans="1:12" x14ac:dyDescent="0.3">
      <c r="A3" t="s">
        <v>20</v>
      </c>
      <c r="B3" s="2">
        <v>46118</v>
      </c>
      <c r="C3" t="s">
        <v>21</v>
      </c>
      <c r="D3" t="s">
        <v>14</v>
      </c>
      <c r="E3" t="s">
        <v>15</v>
      </c>
      <c r="F3" t="s">
        <v>22</v>
      </c>
      <c r="G3" t="s">
        <v>23</v>
      </c>
      <c r="H3" t="s">
        <v>24</v>
      </c>
      <c r="I3">
        <v>4</v>
      </c>
      <c r="J3">
        <v>1899</v>
      </c>
      <c r="K3">
        <v>7596</v>
      </c>
      <c r="L3" t="s">
        <v>25</v>
      </c>
    </row>
    <row r="4" spans="1:12" x14ac:dyDescent="0.3">
      <c r="A4" t="s">
        <v>26</v>
      </c>
      <c r="B4" s="2">
        <v>46119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>
        <v>18</v>
      </c>
      <c r="J4">
        <v>75</v>
      </c>
      <c r="K4">
        <v>1350</v>
      </c>
      <c r="L4" t="s">
        <v>25</v>
      </c>
    </row>
    <row r="5" spans="1:12" x14ac:dyDescent="0.3">
      <c r="A5" t="s">
        <v>33</v>
      </c>
      <c r="B5" s="2">
        <v>46127</v>
      </c>
      <c r="C5" t="s">
        <v>34</v>
      </c>
      <c r="D5" t="s">
        <v>28</v>
      </c>
      <c r="E5" t="s">
        <v>29</v>
      </c>
      <c r="F5" t="s">
        <v>35</v>
      </c>
      <c r="G5" t="s">
        <v>36</v>
      </c>
      <c r="H5" t="s">
        <v>24</v>
      </c>
      <c r="I5">
        <v>33</v>
      </c>
      <c r="J5">
        <v>399</v>
      </c>
      <c r="K5">
        <v>13167</v>
      </c>
      <c r="L5" t="s">
        <v>19</v>
      </c>
    </row>
    <row r="6" spans="1:12" x14ac:dyDescent="0.3">
      <c r="A6" t="s">
        <v>37</v>
      </c>
      <c r="B6" s="2">
        <v>46130</v>
      </c>
      <c r="C6" t="s">
        <v>13</v>
      </c>
      <c r="D6" t="s">
        <v>14</v>
      </c>
      <c r="E6" t="s">
        <v>38</v>
      </c>
      <c r="F6" t="s">
        <v>22</v>
      </c>
      <c r="G6" t="s">
        <v>23</v>
      </c>
      <c r="H6" t="s">
        <v>24</v>
      </c>
      <c r="I6">
        <v>4</v>
      </c>
      <c r="J6">
        <v>1899</v>
      </c>
      <c r="K6">
        <v>7596</v>
      </c>
      <c r="L6" t="s">
        <v>25</v>
      </c>
    </row>
    <row r="7" spans="1:12" x14ac:dyDescent="0.3">
      <c r="A7" t="s">
        <v>39</v>
      </c>
      <c r="B7" s="2">
        <v>46131</v>
      </c>
      <c r="C7" t="s">
        <v>40</v>
      </c>
      <c r="D7" t="s">
        <v>41</v>
      </c>
      <c r="E7" t="s">
        <v>42</v>
      </c>
      <c r="F7" t="s">
        <v>22</v>
      </c>
      <c r="G7" t="s">
        <v>23</v>
      </c>
      <c r="H7" t="s">
        <v>24</v>
      </c>
      <c r="I7">
        <v>1</v>
      </c>
      <c r="J7">
        <v>1899</v>
      </c>
      <c r="K7">
        <v>1899</v>
      </c>
      <c r="L7" t="s">
        <v>19</v>
      </c>
    </row>
    <row r="8" spans="1:12" x14ac:dyDescent="0.3">
      <c r="A8" t="s">
        <v>43</v>
      </c>
      <c r="B8" s="2">
        <v>46131</v>
      </c>
      <c r="C8" t="s">
        <v>34</v>
      </c>
      <c r="D8" t="s">
        <v>28</v>
      </c>
      <c r="E8" t="s">
        <v>29</v>
      </c>
      <c r="F8" t="s">
        <v>30</v>
      </c>
      <c r="G8" t="s">
        <v>31</v>
      </c>
      <c r="H8" t="s">
        <v>32</v>
      </c>
      <c r="I8">
        <v>35</v>
      </c>
      <c r="J8">
        <v>75</v>
      </c>
      <c r="K8">
        <v>2625</v>
      </c>
      <c r="L8" t="s">
        <v>25</v>
      </c>
    </row>
    <row r="9" spans="1:12" x14ac:dyDescent="0.3">
      <c r="A9" t="s">
        <v>44</v>
      </c>
      <c r="B9" s="2">
        <v>46136</v>
      </c>
      <c r="C9" t="s">
        <v>21</v>
      </c>
      <c r="D9" t="s">
        <v>14</v>
      </c>
      <c r="E9" t="s">
        <v>45</v>
      </c>
      <c r="F9" t="s">
        <v>46</v>
      </c>
      <c r="G9" t="s">
        <v>47</v>
      </c>
      <c r="H9" t="s">
        <v>32</v>
      </c>
      <c r="I9">
        <v>14</v>
      </c>
      <c r="J9">
        <v>60</v>
      </c>
      <c r="K9">
        <v>840</v>
      </c>
      <c r="L9" t="s">
        <v>25</v>
      </c>
    </row>
    <row r="10" spans="1:12" x14ac:dyDescent="0.3">
      <c r="A10" t="s">
        <v>48</v>
      </c>
      <c r="B10" s="2">
        <v>46136</v>
      </c>
      <c r="C10" t="s">
        <v>34</v>
      </c>
      <c r="D10" t="s">
        <v>28</v>
      </c>
      <c r="E10" t="s">
        <v>29</v>
      </c>
      <c r="F10" t="s">
        <v>46</v>
      </c>
      <c r="G10" t="s">
        <v>47</v>
      </c>
      <c r="H10" t="s">
        <v>32</v>
      </c>
      <c r="I10">
        <v>16</v>
      </c>
      <c r="J10">
        <v>60</v>
      </c>
      <c r="K10">
        <v>960</v>
      </c>
      <c r="L10" t="s">
        <v>25</v>
      </c>
    </row>
    <row r="11" spans="1:12" x14ac:dyDescent="0.3">
      <c r="A11" t="s">
        <v>49</v>
      </c>
      <c r="B11" s="2">
        <v>46136</v>
      </c>
      <c r="C11" t="s">
        <v>50</v>
      </c>
      <c r="D11" t="s">
        <v>51</v>
      </c>
      <c r="E11" t="s">
        <v>52</v>
      </c>
      <c r="F11" t="s">
        <v>46</v>
      </c>
      <c r="G11" t="s">
        <v>47</v>
      </c>
      <c r="H11" t="s">
        <v>32</v>
      </c>
      <c r="I11">
        <v>28</v>
      </c>
      <c r="J11">
        <v>60</v>
      </c>
      <c r="K11">
        <v>1680</v>
      </c>
      <c r="L11" t="s">
        <v>25</v>
      </c>
    </row>
    <row r="12" spans="1:12" x14ac:dyDescent="0.3">
      <c r="A12" t="s">
        <v>53</v>
      </c>
      <c r="B12" s="2">
        <v>46139</v>
      </c>
      <c r="C12" t="s">
        <v>13</v>
      </c>
      <c r="D12" t="s">
        <v>14</v>
      </c>
      <c r="E12" t="s">
        <v>38</v>
      </c>
      <c r="F12" t="s">
        <v>22</v>
      </c>
      <c r="G12" t="s">
        <v>23</v>
      </c>
      <c r="H12" t="s">
        <v>24</v>
      </c>
      <c r="I12">
        <v>2</v>
      </c>
      <c r="J12">
        <v>1899</v>
      </c>
      <c r="K12">
        <v>3798</v>
      </c>
      <c r="L12" t="s">
        <v>25</v>
      </c>
    </row>
    <row r="13" spans="1:12" x14ac:dyDescent="0.3">
      <c r="A13" t="s">
        <v>54</v>
      </c>
      <c r="B13" s="2">
        <v>46145</v>
      </c>
      <c r="C13" t="s">
        <v>13</v>
      </c>
      <c r="D13" t="s">
        <v>14</v>
      </c>
      <c r="E13" t="s">
        <v>38</v>
      </c>
      <c r="F13" t="s">
        <v>55</v>
      </c>
      <c r="G13" t="s">
        <v>56</v>
      </c>
      <c r="H13" t="s">
        <v>18</v>
      </c>
      <c r="I13">
        <v>1</v>
      </c>
      <c r="J13">
        <v>5499</v>
      </c>
      <c r="K13">
        <v>5499</v>
      </c>
      <c r="L13" t="s">
        <v>25</v>
      </c>
    </row>
    <row r="14" spans="1:12" x14ac:dyDescent="0.3">
      <c r="A14" t="s">
        <v>57</v>
      </c>
      <c r="B14" s="2">
        <v>46147</v>
      </c>
      <c r="C14" t="s">
        <v>58</v>
      </c>
      <c r="D14" t="s">
        <v>41</v>
      </c>
      <c r="E14" t="s">
        <v>59</v>
      </c>
      <c r="F14" t="s">
        <v>30</v>
      </c>
      <c r="G14" t="s">
        <v>31</v>
      </c>
      <c r="H14" t="s">
        <v>32</v>
      </c>
      <c r="I14">
        <v>17</v>
      </c>
      <c r="J14">
        <v>75</v>
      </c>
      <c r="K14">
        <v>1275</v>
      </c>
      <c r="L14" t="s">
        <v>19</v>
      </c>
    </row>
    <row r="15" spans="1:12" x14ac:dyDescent="0.3">
      <c r="A15" t="s">
        <v>60</v>
      </c>
      <c r="B15" s="2">
        <v>46149</v>
      </c>
      <c r="C15" t="s">
        <v>27</v>
      </c>
      <c r="D15" t="s">
        <v>28</v>
      </c>
      <c r="E15" t="s">
        <v>29</v>
      </c>
      <c r="F15" t="s">
        <v>16</v>
      </c>
      <c r="G15" t="s">
        <v>17</v>
      </c>
      <c r="H15" t="s">
        <v>18</v>
      </c>
      <c r="I15">
        <v>5</v>
      </c>
      <c r="J15">
        <v>2100</v>
      </c>
      <c r="K15">
        <v>10500</v>
      </c>
      <c r="L15" t="s">
        <v>25</v>
      </c>
    </row>
    <row r="16" spans="1:12" x14ac:dyDescent="0.3">
      <c r="A16" t="s">
        <v>61</v>
      </c>
      <c r="B16" s="2">
        <v>46152</v>
      </c>
      <c r="C16" t="s">
        <v>50</v>
      </c>
      <c r="D16" t="s">
        <v>51</v>
      </c>
      <c r="E16" t="s">
        <v>52</v>
      </c>
      <c r="F16" t="s">
        <v>30</v>
      </c>
      <c r="G16" t="s">
        <v>31</v>
      </c>
      <c r="H16" t="s">
        <v>32</v>
      </c>
      <c r="I16">
        <v>11</v>
      </c>
      <c r="J16">
        <v>75</v>
      </c>
      <c r="K16">
        <v>825</v>
      </c>
      <c r="L16" t="s">
        <v>25</v>
      </c>
    </row>
    <row r="17" spans="1:12" x14ac:dyDescent="0.3">
      <c r="A17" t="s">
        <v>62</v>
      </c>
      <c r="B17" s="2">
        <v>46152</v>
      </c>
      <c r="C17" t="s">
        <v>27</v>
      </c>
      <c r="D17" t="s">
        <v>28</v>
      </c>
      <c r="E17" t="s">
        <v>63</v>
      </c>
      <c r="F17" t="s">
        <v>16</v>
      </c>
      <c r="G17" t="s">
        <v>17</v>
      </c>
      <c r="H17" t="s">
        <v>18</v>
      </c>
      <c r="I17">
        <v>4</v>
      </c>
      <c r="J17">
        <v>2100</v>
      </c>
      <c r="K17">
        <v>8400</v>
      </c>
      <c r="L17" t="s">
        <v>25</v>
      </c>
    </row>
    <row r="18" spans="1:12" x14ac:dyDescent="0.3">
      <c r="A18" t="s">
        <v>64</v>
      </c>
      <c r="B18" s="2">
        <v>46153</v>
      </c>
      <c r="C18" t="s">
        <v>58</v>
      </c>
      <c r="D18" t="s">
        <v>41</v>
      </c>
      <c r="E18" t="s">
        <v>42</v>
      </c>
      <c r="F18" t="s">
        <v>46</v>
      </c>
      <c r="G18" t="s">
        <v>47</v>
      </c>
      <c r="H18" t="s">
        <v>32</v>
      </c>
      <c r="I18">
        <v>28</v>
      </c>
      <c r="J18">
        <v>60</v>
      </c>
      <c r="K18">
        <v>1680</v>
      </c>
      <c r="L18" t="s">
        <v>25</v>
      </c>
    </row>
    <row r="19" spans="1:12" x14ac:dyDescent="0.3">
      <c r="A19" t="s">
        <v>65</v>
      </c>
      <c r="B19" s="2">
        <v>46154</v>
      </c>
      <c r="C19" t="s">
        <v>34</v>
      </c>
      <c r="D19" t="s">
        <v>28</v>
      </c>
      <c r="E19" t="s">
        <v>63</v>
      </c>
      <c r="F19" t="s">
        <v>66</v>
      </c>
      <c r="G19" t="s">
        <v>67</v>
      </c>
      <c r="H19" t="s">
        <v>24</v>
      </c>
      <c r="I19">
        <v>8</v>
      </c>
      <c r="J19">
        <v>749</v>
      </c>
      <c r="K19">
        <v>5992</v>
      </c>
      <c r="L19" t="s">
        <v>25</v>
      </c>
    </row>
    <row r="20" spans="1:12" x14ac:dyDescent="0.3">
      <c r="A20" t="s">
        <v>68</v>
      </c>
      <c r="B20" s="2">
        <v>46158</v>
      </c>
      <c r="C20" t="s">
        <v>21</v>
      </c>
      <c r="D20" t="s">
        <v>14</v>
      </c>
      <c r="E20" t="s">
        <v>45</v>
      </c>
      <c r="F20" t="s">
        <v>69</v>
      </c>
      <c r="G20" t="s">
        <v>70</v>
      </c>
      <c r="H20" t="s">
        <v>18</v>
      </c>
      <c r="I20">
        <v>5</v>
      </c>
      <c r="J20">
        <v>1250</v>
      </c>
      <c r="K20">
        <v>6250</v>
      </c>
      <c r="L20" t="s">
        <v>25</v>
      </c>
    </row>
    <row r="21" spans="1:12" x14ac:dyDescent="0.3">
      <c r="A21" t="s">
        <v>71</v>
      </c>
      <c r="B21" s="2">
        <v>46159</v>
      </c>
      <c r="C21" t="s">
        <v>13</v>
      </c>
      <c r="D21" t="s">
        <v>14</v>
      </c>
      <c r="E21" t="s">
        <v>38</v>
      </c>
      <c r="F21" t="s">
        <v>55</v>
      </c>
      <c r="G21" t="s">
        <v>56</v>
      </c>
      <c r="H21" t="s">
        <v>18</v>
      </c>
      <c r="I21">
        <v>5</v>
      </c>
      <c r="J21">
        <v>5499</v>
      </c>
      <c r="K21">
        <v>27495</v>
      </c>
      <c r="L21" t="s">
        <v>25</v>
      </c>
    </row>
    <row r="22" spans="1:12" x14ac:dyDescent="0.3">
      <c r="A22" t="s">
        <v>72</v>
      </c>
      <c r="B22" s="2">
        <v>46162</v>
      </c>
      <c r="C22" t="s">
        <v>58</v>
      </c>
      <c r="D22" t="s">
        <v>41</v>
      </c>
      <c r="E22" t="s">
        <v>73</v>
      </c>
      <c r="F22" t="s">
        <v>35</v>
      </c>
      <c r="G22" t="s">
        <v>36</v>
      </c>
      <c r="H22" t="s">
        <v>24</v>
      </c>
      <c r="I22">
        <v>27</v>
      </c>
      <c r="J22">
        <v>399</v>
      </c>
      <c r="K22">
        <v>10773</v>
      </c>
      <c r="L22" t="s">
        <v>74</v>
      </c>
    </row>
    <row r="23" spans="1:12" x14ac:dyDescent="0.3">
      <c r="A23" t="s">
        <v>75</v>
      </c>
      <c r="B23" s="2">
        <v>46167</v>
      </c>
      <c r="C23" t="s">
        <v>34</v>
      </c>
      <c r="D23" t="s">
        <v>28</v>
      </c>
      <c r="E23" t="s">
        <v>63</v>
      </c>
      <c r="F23" t="s">
        <v>22</v>
      </c>
      <c r="G23" t="s">
        <v>23</v>
      </c>
      <c r="H23" t="s">
        <v>24</v>
      </c>
      <c r="I23">
        <v>8</v>
      </c>
      <c r="J23">
        <v>1899</v>
      </c>
      <c r="K23">
        <v>15192</v>
      </c>
      <c r="L23" t="s">
        <v>19</v>
      </c>
    </row>
    <row r="24" spans="1:12" x14ac:dyDescent="0.3">
      <c r="A24" t="s">
        <v>76</v>
      </c>
      <c r="B24" s="2">
        <v>46167</v>
      </c>
      <c r="C24" t="s">
        <v>34</v>
      </c>
      <c r="D24" t="s">
        <v>28</v>
      </c>
      <c r="E24" t="s">
        <v>77</v>
      </c>
      <c r="F24" t="s">
        <v>55</v>
      </c>
      <c r="G24" t="s">
        <v>56</v>
      </c>
      <c r="H24" t="s">
        <v>18</v>
      </c>
      <c r="I24">
        <v>4</v>
      </c>
      <c r="J24">
        <v>5499</v>
      </c>
      <c r="K24">
        <v>21996</v>
      </c>
      <c r="L24" t="s">
        <v>25</v>
      </c>
    </row>
    <row r="25" spans="1:12" x14ac:dyDescent="0.3">
      <c r="A25" t="s">
        <v>78</v>
      </c>
      <c r="B25" s="2">
        <v>46171</v>
      </c>
      <c r="C25" t="s">
        <v>21</v>
      </c>
      <c r="D25" t="s">
        <v>14</v>
      </c>
      <c r="E25" t="s">
        <v>45</v>
      </c>
      <c r="F25" t="s">
        <v>46</v>
      </c>
      <c r="G25" t="s">
        <v>47</v>
      </c>
      <c r="H25" t="s">
        <v>32</v>
      </c>
      <c r="I25">
        <v>5</v>
      </c>
      <c r="J25">
        <v>60</v>
      </c>
      <c r="K25">
        <v>300</v>
      </c>
      <c r="L25" t="s">
        <v>19</v>
      </c>
    </row>
    <row r="26" spans="1:12" x14ac:dyDescent="0.3">
      <c r="A26" t="s">
        <v>79</v>
      </c>
      <c r="B26" s="2">
        <v>46174</v>
      </c>
      <c r="C26" t="s">
        <v>58</v>
      </c>
      <c r="D26" t="s">
        <v>41</v>
      </c>
      <c r="E26" t="s">
        <v>59</v>
      </c>
      <c r="F26" t="s">
        <v>69</v>
      </c>
      <c r="G26" t="s">
        <v>70</v>
      </c>
      <c r="H26" t="s">
        <v>18</v>
      </c>
      <c r="I26">
        <v>1</v>
      </c>
      <c r="J26">
        <v>1250</v>
      </c>
      <c r="K26">
        <v>1250</v>
      </c>
      <c r="L26" t="s">
        <v>19</v>
      </c>
    </row>
    <row r="27" spans="1:12" x14ac:dyDescent="0.3">
      <c r="A27" t="s">
        <v>80</v>
      </c>
      <c r="B27" s="2">
        <v>46175</v>
      </c>
      <c r="C27" t="s">
        <v>27</v>
      </c>
      <c r="D27" t="s">
        <v>28</v>
      </c>
      <c r="E27" t="s">
        <v>63</v>
      </c>
      <c r="F27" t="s">
        <v>16</v>
      </c>
      <c r="G27" t="s">
        <v>17</v>
      </c>
      <c r="H27" t="s">
        <v>18</v>
      </c>
      <c r="I27">
        <v>8</v>
      </c>
      <c r="J27">
        <v>2100</v>
      </c>
      <c r="K27">
        <v>16800</v>
      </c>
      <c r="L27" t="s">
        <v>25</v>
      </c>
    </row>
    <row r="28" spans="1:12" x14ac:dyDescent="0.3">
      <c r="A28" t="s">
        <v>81</v>
      </c>
      <c r="B28" s="2">
        <v>46176</v>
      </c>
      <c r="C28" t="s">
        <v>58</v>
      </c>
      <c r="D28" t="s">
        <v>41</v>
      </c>
      <c r="E28" t="s">
        <v>59</v>
      </c>
      <c r="F28" t="s">
        <v>30</v>
      </c>
      <c r="G28" t="s">
        <v>31</v>
      </c>
      <c r="H28" t="s">
        <v>32</v>
      </c>
      <c r="I28">
        <v>13</v>
      </c>
      <c r="J28">
        <v>75</v>
      </c>
      <c r="K28">
        <v>975</v>
      </c>
      <c r="L28" t="s">
        <v>25</v>
      </c>
    </row>
    <row r="29" spans="1:12" x14ac:dyDescent="0.3">
      <c r="A29" t="s">
        <v>82</v>
      </c>
      <c r="B29" s="2">
        <v>46179</v>
      </c>
      <c r="C29" t="s">
        <v>27</v>
      </c>
      <c r="D29" t="s">
        <v>28</v>
      </c>
      <c r="E29" t="s">
        <v>77</v>
      </c>
      <c r="F29" t="s">
        <v>22</v>
      </c>
      <c r="G29" t="s">
        <v>23</v>
      </c>
      <c r="H29" t="s">
        <v>24</v>
      </c>
      <c r="I29">
        <v>4</v>
      </c>
      <c r="J29">
        <v>1899</v>
      </c>
      <c r="K29">
        <v>7596</v>
      </c>
      <c r="L29" t="s">
        <v>19</v>
      </c>
    </row>
    <row r="30" spans="1:12" x14ac:dyDescent="0.3">
      <c r="A30" t="s">
        <v>83</v>
      </c>
      <c r="B30" s="2">
        <v>46182</v>
      </c>
      <c r="C30" t="s">
        <v>27</v>
      </c>
      <c r="D30" t="s">
        <v>28</v>
      </c>
      <c r="E30" t="s">
        <v>77</v>
      </c>
      <c r="F30" t="s">
        <v>35</v>
      </c>
      <c r="G30" t="s">
        <v>36</v>
      </c>
      <c r="H30" t="s">
        <v>24</v>
      </c>
      <c r="I30">
        <v>19</v>
      </c>
      <c r="J30">
        <v>399</v>
      </c>
      <c r="K30">
        <v>7581</v>
      </c>
      <c r="L30" t="s">
        <v>25</v>
      </c>
    </row>
    <row r="31" spans="1:12" x14ac:dyDescent="0.3">
      <c r="A31" t="s">
        <v>84</v>
      </c>
      <c r="B31" s="2">
        <v>46184</v>
      </c>
      <c r="C31" t="s">
        <v>21</v>
      </c>
      <c r="D31" t="s">
        <v>14</v>
      </c>
      <c r="E31" t="s">
        <v>45</v>
      </c>
      <c r="F31" t="s">
        <v>66</v>
      </c>
      <c r="G31" t="s">
        <v>67</v>
      </c>
      <c r="H31" t="s">
        <v>24</v>
      </c>
      <c r="I31">
        <v>8</v>
      </c>
      <c r="J31">
        <v>749</v>
      </c>
      <c r="K31">
        <v>5992</v>
      </c>
      <c r="L31" t="s">
        <v>25</v>
      </c>
    </row>
    <row r="32" spans="1:12" x14ac:dyDescent="0.3">
      <c r="A32" t="s">
        <v>85</v>
      </c>
      <c r="B32" s="2">
        <v>46187</v>
      </c>
      <c r="C32" t="s">
        <v>27</v>
      </c>
      <c r="D32" t="s">
        <v>28</v>
      </c>
      <c r="E32" t="s">
        <v>29</v>
      </c>
      <c r="F32" t="s">
        <v>66</v>
      </c>
      <c r="G32" t="s">
        <v>67</v>
      </c>
      <c r="H32" t="s">
        <v>24</v>
      </c>
      <c r="I32">
        <v>2</v>
      </c>
      <c r="J32">
        <v>749</v>
      </c>
      <c r="K32">
        <v>1498</v>
      </c>
      <c r="L32" t="s">
        <v>19</v>
      </c>
    </row>
    <row r="33" spans="1:12" x14ac:dyDescent="0.3">
      <c r="A33" t="s">
        <v>86</v>
      </c>
      <c r="B33" s="2">
        <v>46193</v>
      </c>
      <c r="C33" t="s">
        <v>21</v>
      </c>
      <c r="D33" t="s">
        <v>14</v>
      </c>
      <c r="E33" t="s">
        <v>45</v>
      </c>
      <c r="F33" t="s">
        <v>46</v>
      </c>
      <c r="G33" t="s">
        <v>47</v>
      </c>
      <c r="H33" t="s">
        <v>32</v>
      </c>
      <c r="I33">
        <v>4</v>
      </c>
      <c r="J33">
        <v>60</v>
      </c>
      <c r="K33">
        <v>240</v>
      </c>
      <c r="L33" t="s">
        <v>25</v>
      </c>
    </row>
    <row r="34" spans="1:12" x14ac:dyDescent="0.3">
      <c r="A34" t="s">
        <v>87</v>
      </c>
      <c r="B34" s="2">
        <v>46193</v>
      </c>
      <c r="C34" t="s">
        <v>40</v>
      </c>
      <c r="D34" t="s">
        <v>41</v>
      </c>
      <c r="E34" t="s">
        <v>73</v>
      </c>
      <c r="F34" t="s">
        <v>22</v>
      </c>
      <c r="G34" t="s">
        <v>23</v>
      </c>
      <c r="H34" t="s">
        <v>24</v>
      </c>
      <c r="I34">
        <v>7</v>
      </c>
      <c r="J34">
        <v>1899</v>
      </c>
      <c r="K34">
        <v>13293</v>
      </c>
      <c r="L34" t="s">
        <v>74</v>
      </c>
    </row>
    <row r="35" spans="1:12" x14ac:dyDescent="0.3">
      <c r="A35" t="s">
        <v>88</v>
      </c>
      <c r="B35" s="2">
        <v>46202</v>
      </c>
      <c r="C35" t="s">
        <v>50</v>
      </c>
      <c r="D35" t="s">
        <v>51</v>
      </c>
      <c r="E35" t="s">
        <v>89</v>
      </c>
      <c r="F35" t="s">
        <v>16</v>
      </c>
      <c r="G35" t="s">
        <v>17</v>
      </c>
      <c r="H35" t="s">
        <v>18</v>
      </c>
      <c r="I35">
        <v>5</v>
      </c>
      <c r="J35">
        <v>2100</v>
      </c>
      <c r="K35">
        <v>10500</v>
      </c>
      <c r="L35" t="s">
        <v>25</v>
      </c>
    </row>
    <row r="36" spans="1:12" x14ac:dyDescent="0.3">
      <c r="A36" t="s">
        <v>90</v>
      </c>
      <c r="B36" s="2">
        <v>46202</v>
      </c>
      <c r="C36" t="s">
        <v>50</v>
      </c>
      <c r="D36" t="s">
        <v>51</v>
      </c>
      <c r="E36" t="s">
        <v>52</v>
      </c>
      <c r="F36" t="s">
        <v>69</v>
      </c>
      <c r="G36" t="s">
        <v>70</v>
      </c>
      <c r="H36" t="s">
        <v>18</v>
      </c>
      <c r="I36">
        <v>7</v>
      </c>
      <c r="J36">
        <v>1250</v>
      </c>
      <c r="K36">
        <v>8750</v>
      </c>
      <c r="L36" t="s">
        <v>74</v>
      </c>
    </row>
    <row r="37" spans="1:12" x14ac:dyDescent="0.3">
      <c r="A37" t="s">
        <v>91</v>
      </c>
      <c r="B37" s="2">
        <v>46203</v>
      </c>
      <c r="C37" t="s">
        <v>21</v>
      </c>
      <c r="D37" t="s">
        <v>14</v>
      </c>
      <c r="E37" t="s">
        <v>38</v>
      </c>
      <c r="F37" t="s">
        <v>55</v>
      </c>
      <c r="G37" t="s">
        <v>56</v>
      </c>
      <c r="H37" t="s">
        <v>18</v>
      </c>
      <c r="I37">
        <v>7</v>
      </c>
      <c r="J37">
        <v>5499</v>
      </c>
      <c r="K37">
        <v>38493</v>
      </c>
      <c r="L37" t="s">
        <v>25</v>
      </c>
    </row>
    <row r="38" spans="1:12" x14ac:dyDescent="0.3">
      <c r="A38" t="s">
        <v>92</v>
      </c>
      <c r="B38" s="2">
        <v>46204</v>
      </c>
      <c r="C38" t="s">
        <v>50</v>
      </c>
      <c r="D38" t="s">
        <v>51</v>
      </c>
      <c r="E38" t="s">
        <v>89</v>
      </c>
      <c r="F38" t="s">
        <v>46</v>
      </c>
      <c r="G38" t="s">
        <v>47</v>
      </c>
      <c r="H38" t="s">
        <v>32</v>
      </c>
      <c r="I38">
        <v>14</v>
      </c>
      <c r="J38">
        <v>60</v>
      </c>
      <c r="K38">
        <v>840</v>
      </c>
      <c r="L38" t="s">
        <v>19</v>
      </c>
    </row>
    <row r="39" spans="1:12" x14ac:dyDescent="0.3">
      <c r="A39" t="s">
        <v>93</v>
      </c>
      <c r="B39" s="2">
        <v>46206</v>
      </c>
      <c r="C39" t="s">
        <v>27</v>
      </c>
      <c r="D39" t="s">
        <v>28</v>
      </c>
      <c r="E39" t="s">
        <v>29</v>
      </c>
      <c r="F39" t="s">
        <v>66</v>
      </c>
      <c r="G39" t="s">
        <v>67</v>
      </c>
      <c r="H39" t="s">
        <v>24</v>
      </c>
      <c r="I39">
        <v>7</v>
      </c>
      <c r="J39">
        <v>749</v>
      </c>
      <c r="K39">
        <v>5243</v>
      </c>
      <c r="L39" t="s">
        <v>74</v>
      </c>
    </row>
    <row r="40" spans="1:12" x14ac:dyDescent="0.3">
      <c r="A40" t="s">
        <v>94</v>
      </c>
      <c r="B40" s="2">
        <v>46208</v>
      </c>
      <c r="C40" t="s">
        <v>13</v>
      </c>
      <c r="D40" t="s">
        <v>14</v>
      </c>
      <c r="E40" t="s">
        <v>15</v>
      </c>
      <c r="F40" t="s">
        <v>35</v>
      </c>
      <c r="G40" t="s">
        <v>36</v>
      </c>
      <c r="H40" t="s">
        <v>24</v>
      </c>
      <c r="I40">
        <v>11</v>
      </c>
      <c r="J40">
        <v>399</v>
      </c>
      <c r="K40">
        <v>4389</v>
      </c>
      <c r="L40" t="s">
        <v>74</v>
      </c>
    </row>
    <row r="41" spans="1:12" x14ac:dyDescent="0.3">
      <c r="A41" t="s">
        <v>95</v>
      </c>
      <c r="B41" s="2">
        <v>46209</v>
      </c>
      <c r="C41" t="s">
        <v>34</v>
      </c>
      <c r="D41" t="s">
        <v>28</v>
      </c>
      <c r="E41" t="s">
        <v>77</v>
      </c>
      <c r="F41" t="s">
        <v>30</v>
      </c>
      <c r="G41" t="s">
        <v>31</v>
      </c>
      <c r="H41" t="s">
        <v>32</v>
      </c>
      <c r="I41">
        <v>6</v>
      </c>
      <c r="J41">
        <v>75</v>
      </c>
      <c r="K41">
        <v>450</v>
      </c>
      <c r="L41" t="s">
        <v>25</v>
      </c>
    </row>
    <row r="42" spans="1:12" x14ac:dyDescent="0.3">
      <c r="A42" t="s">
        <v>96</v>
      </c>
      <c r="B42" s="2">
        <v>46210</v>
      </c>
      <c r="C42" t="s">
        <v>27</v>
      </c>
      <c r="D42" t="s">
        <v>28</v>
      </c>
      <c r="E42" t="s">
        <v>63</v>
      </c>
      <c r="F42" t="s">
        <v>30</v>
      </c>
      <c r="G42" t="s">
        <v>31</v>
      </c>
      <c r="H42" t="s">
        <v>32</v>
      </c>
      <c r="I42">
        <v>3</v>
      </c>
      <c r="J42">
        <v>75</v>
      </c>
      <c r="K42">
        <v>225</v>
      </c>
      <c r="L42" t="s">
        <v>25</v>
      </c>
    </row>
    <row r="43" spans="1:12" x14ac:dyDescent="0.3">
      <c r="A43" t="s">
        <v>97</v>
      </c>
      <c r="B43" s="2">
        <v>46214</v>
      </c>
      <c r="C43" t="s">
        <v>13</v>
      </c>
      <c r="D43" t="s">
        <v>14</v>
      </c>
      <c r="E43" t="s">
        <v>15</v>
      </c>
      <c r="F43" t="s">
        <v>69</v>
      </c>
      <c r="G43" t="s">
        <v>70</v>
      </c>
      <c r="H43" t="s">
        <v>18</v>
      </c>
      <c r="I43">
        <v>3</v>
      </c>
      <c r="J43">
        <v>1250</v>
      </c>
      <c r="K43">
        <v>3750</v>
      </c>
      <c r="L43" t="s">
        <v>19</v>
      </c>
    </row>
    <row r="44" spans="1:12" x14ac:dyDescent="0.3">
      <c r="A44" t="s">
        <v>98</v>
      </c>
      <c r="B44" s="2">
        <v>46215</v>
      </c>
      <c r="C44" t="s">
        <v>21</v>
      </c>
      <c r="D44" t="s">
        <v>14</v>
      </c>
      <c r="E44" t="s">
        <v>45</v>
      </c>
      <c r="F44" t="s">
        <v>22</v>
      </c>
      <c r="G44" t="s">
        <v>23</v>
      </c>
      <c r="H44" t="s">
        <v>24</v>
      </c>
      <c r="I44">
        <v>5</v>
      </c>
      <c r="J44">
        <v>1899</v>
      </c>
      <c r="K44">
        <v>9495</v>
      </c>
      <c r="L44" t="s">
        <v>25</v>
      </c>
    </row>
    <row r="45" spans="1:12" x14ac:dyDescent="0.3">
      <c r="A45" t="s">
        <v>99</v>
      </c>
      <c r="B45" s="2">
        <v>46215</v>
      </c>
      <c r="C45" t="s">
        <v>40</v>
      </c>
      <c r="D45" t="s">
        <v>41</v>
      </c>
      <c r="E45" t="s">
        <v>59</v>
      </c>
      <c r="F45" t="s">
        <v>66</v>
      </c>
      <c r="G45" t="s">
        <v>67</v>
      </c>
      <c r="H45" t="s">
        <v>24</v>
      </c>
      <c r="I45">
        <v>1</v>
      </c>
      <c r="J45">
        <v>749</v>
      </c>
      <c r="K45">
        <v>749</v>
      </c>
      <c r="L45" t="s">
        <v>25</v>
      </c>
    </row>
    <row r="46" spans="1:12" x14ac:dyDescent="0.3">
      <c r="A46" t="s">
        <v>100</v>
      </c>
      <c r="B46" s="2">
        <v>46215</v>
      </c>
      <c r="C46" t="s">
        <v>27</v>
      </c>
      <c r="D46" t="s">
        <v>28</v>
      </c>
      <c r="E46" t="s">
        <v>63</v>
      </c>
      <c r="F46" t="s">
        <v>66</v>
      </c>
      <c r="G46" t="s">
        <v>67</v>
      </c>
      <c r="H46" t="s">
        <v>24</v>
      </c>
      <c r="I46">
        <v>6</v>
      </c>
      <c r="J46">
        <v>749</v>
      </c>
      <c r="K46">
        <v>4494</v>
      </c>
      <c r="L46" t="s">
        <v>19</v>
      </c>
    </row>
    <row r="47" spans="1:12" x14ac:dyDescent="0.3">
      <c r="A47" t="s">
        <v>101</v>
      </c>
      <c r="B47" s="2">
        <v>46218</v>
      </c>
      <c r="C47" t="s">
        <v>50</v>
      </c>
      <c r="D47" t="s">
        <v>51</v>
      </c>
      <c r="E47" t="s">
        <v>89</v>
      </c>
      <c r="F47" t="s">
        <v>35</v>
      </c>
      <c r="G47" t="s">
        <v>36</v>
      </c>
      <c r="H47" t="s">
        <v>24</v>
      </c>
      <c r="I47">
        <v>2</v>
      </c>
      <c r="J47">
        <v>399</v>
      </c>
      <c r="K47">
        <v>798</v>
      </c>
      <c r="L47" t="s">
        <v>19</v>
      </c>
    </row>
    <row r="48" spans="1:12" x14ac:dyDescent="0.3">
      <c r="A48" t="s">
        <v>102</v>
      </c>
      <c r="B48" s="2">
        <v>46225</v>
      </c>
      <c r="C48" t="s">
        <v>27</v>
      </c>
      <c r="D48" t="s">
        <v>28</v>
      </c>
      <c r="E48" t="s">
        <v>29</v>
      </c>
      <c r="F48" t="s">
        <v>22</v>
      </c>
      <c r="G48" t="s">
        <v>23</v>
      </c>
      <c r="H48" t="s">
        <v>24</v>
      </c>
      <c r="I48">
        <v>8</v>
      </c>
      <c r="J48">
        <v>1899</v>
      </c>
      <c r="K48">
        <v>15192</v>
      </c>
      <c r="L48" t="s">
        <v>25</v>
      </c>
    </row>
    <row r="49" spans="1:12" x14ac:dyDescent="0.3">
      <c r="A49" t="s">
        <v>103</v>
      </c>
      <c r="B49" s="2">
        <v>46229</v>
      </c>
      <c r="C49" t="s">
        <v>40</v>
      </c>
      <c r="D49" t="s">
        <v>41</v>
      </c>
      <c r="E49" t="s">
        <v>59</v>
      </c>
      <c r="F49" t="s">
        <v>69</v>
      </c>
      <c r="G49" t="s">
        <v>70</v>
      </c>
      <c r="H49" t="s">
        <v>18</v>
      </c>
      <c r="I49">
        <v>6</v>
      </c>
      <c r="J49">
        <v>1250</v>
      </c>
      <c r="K49">
        <v>7500</v>
      </c>
      <c r="L49" t="s">
        <v>25</v>
      </c>
    </row>
    <row r="50" spans="1:12" x14ac:dyDescent="0.3">
      <c r="A50" t="s">
        <v>104</v>
      </c>
      <c r="B50" s="2">
        <v>46229</v>
      </c>
      <c r="C50" t="s">
        <v>40</v>
      </c>
      <c r="D50" t="s">
        <v>41</v>
      </c>
      <c r="E50" t="s">
        <v>42</v>
      </c>
      <c r="F50" t="s">
        <v>69</v>
      </c>
      <c r="G50" t="s">
        <v>70</v>
      </c>
      <c r="H50" t="s">
        <v>18</v>
      </c>
      <c r="I50">
        <v>5</v>
      </c>
      <c r="J50">
        <v>1250</v>
      </c>
      <c r="K50">
        <v>6250</v>
      </c>
      <c r="L50" t="s">
        <v>19</v>
      </c>
    </row>
    <row r="51" spans="1:12" x14ac:dyDescent="0.3">
      <c r="A51" t="s">
        <v>105</v>
      </c>
      <c r="B51" s="2">
        <v>46237</v>
      </c>
      <c r="C51" t="s">
        <v>21</v>
      </c>
      <c r="D51" t="s">
        <v>14</v>
      </c>
      <c r="E51" t="s">
        <v>15</v>
      </c>
      <c r="F51" t="s">
        <v>30</v>
      </c>
      <c r="G51" t="s">
        <v>31</v>
      </c>
      <c r="H51" t="s">
        <v>32</v>
      </c>
      <c r="I51">
        <v>5</v>
      </c>
      <c r="J51">
        <v>75</v>
      </c>
      <c r="K51">
        <v>375</v>
      </c>
      <c r="L51" t="s">
        <v>19</v>
      </c>
    </row>
    <row r="52" spans="1:12" x14ac:dyDescent="0.3">
      <c r="A52" t="s">
        <v>106</v>
      </c>
      <c r="B52" s="2">
        <v>46243</v>
      </c>
      <c r="C52" t="s">
        <v>13</v>
      </c>
      <c r="D52" t="s">
        <v>14</v>
      </c>
      <c r="E52" t="s">
        <v>45</v>
      </c>
      <c r="F52" t="s">
        <v>35</v>
      </c>
      <c r="G52" t="s">
        <v>36</v>
      </c>
      <c r="H52" t="s">
        <v>24</v>
      </c>
      <c r="I52">
        <v>32</v>
      </c>
      <c r="J52">
        <v>399</v>
      </c>
      <c r="K52">
        <v>12768</v>
      </c>
      <c r="L52" t="s">
        <v>19</v>
      </c>
    </row>
    <row r="53" spans="1:12" x14ac:dyDescent="0.3">
      <c r="A53" t="s">
        <v>107</v>
      </c>
      <c r="B53" s="2">
        <v>46246</v>
      </c>
      <c r="C53" t="s">
        <v>40</v>
      </c>
      <c r="D53" t="s">
        <v>41</v>
      </c>
      <c r="E53" t="s">
        <v>73</v>
      </c>
      <c r="F53" t="s">
        <v>46</v>
      </c>
      <c r="G53" t="s">
        <v>47</v>
      </c>
      <c r="H53" t="s">
        <v>32</v>
      </c>
      <c r="I53">
        <v>35</v>
      </c>
      <c r="J53">
        <v>60</v>
      </c>
      <c r="K53">
        <v>2100</v>
      </c>
      <c r="L53" t="s">
        <v>19</v>
      </c>
    </row>
    <row r="54" spans="1:12" x14ac:dyDescent="0.3">
      <c r="A54" t="s">
        <v>108</v>
      </c>
      <c r="B54" s="2">
        <v>46252</v>
      </c>
      <c r="C54" t="s">
        <v>27</v>
      </c>
      <c r="D54" t="s">
        <v>28</v>
      </c>
      <c r="E54" t="s">
        <v>63</v>
      </c>
      <c r="F54" t="s">
        <v>35</v>
      </c>
      <c r="G54" t="s">
        <v>36</v>
      </c>
      <c r="H54" t="s">
        <v>24</v>
      </c>
      <c r="I54">
        <v>3</v>
      </c>
      <c r="J54">
        <v>399</v>
      </c>
      <c r="K54">
        <v>1197</v>
      </c>
      <c r="L54" t="s">
        <v>25</v>
      </c>
    </row>
    <row r="55" spans="1:12" x14ac:dyDescent="0.3">
      <c r="A55" t="s">
        <v>109</v>
      </c>
      <c r="B55" s="2">
        <v>46253</v>
      </c>
      <c r="C55" t="s">
        <v>13</v>
      </c>
      <c r="D55" t="s">
        <v>14</v>
      </c>
      <c r="E55" t="s">
        <v>38</v>
      </c>
      <c r="F55" t="s">
        <v>16</v>
      </c>
      <c r="G55" t="s">
        <v>17</v>
      </c>
      <c r="H55" t="s">
        <v>18</v>
      </c>
      <c r="I55">
        <v>3</v>
      </c>
      <c r="J55">
        <v>2100</v>
      </c>
      <c r="K55">
        <v>6300</v>
      </c>
      <c r="L55" t="s">
        <v>25</v>
      </c>
    </row>
    <row r="56" spans="1:12" x14ac:dyDescent="0.3">
      <c r="A56" t="s">
        <v>110</v>
      </c>
      <c r="B56" s="2">
        <v>46253</v>
      </c>
      <c r="C56" t="s">
        <v>21</v>
      </c>
      <c r="D56" t="s">
        <v>14</v>
      </c>
      <c r="E56" t="s">
        <v>45</v>
      </c>
      <c r="F56" t="s">
        <v>16</v>
      </c>
      <c r="G56" t="s">
        <v>17</v>
      </c>
      <c r="H56" t="s">
        <v>18</v>
      </c>
      <c r="I56">
        <v>2</v>
      </c>
      <c r="J56">
        <v>2100</v>
      </c>
      <c r="K56">
        <v>4200</v>
      </c>
      <c r="L56" t="s">
        <v>19</v>
      </c>
    </row>
    <row r="57" spans="1:12" x14ac:dyDescent="0.3">
      <c r="A57" t="s">
        <v>111</v>
      </c>
      <c r="B57" s="2">
        <v>46256</v>
      </c>
      <c r="C57" t="s">
        <v>34</v>
      </c>
      <c r="D57" t="s">
        <v>28</v>
      </c>
      <c r="E57" t="s">
        <v>29</v>
      </c>
      <c r="F57" t="s">
        <v>55</v>
      </c>
      <c r="G57" t="s">
        <v>56</v>
      </c>
      <c r="H57" t="s">
        <v>18</v>
      </c>
      <c r="I57">
        <v>1</v>
      </c>
      <c r="J57">
        <v>5499</v>
      </c>
      <c r="K57">
        <v>5499</v>
      </c>
      <c r="L57" t="s">
        <v>25</v>
      </c>
    </row>
    <row r="58" spans="1:12" x14ac:dyDescent="0.3">
      <c r="A58" t="s">
        <v>112</v>
      </c>
      <c r="B58" s="2">
        <v>46260</v>
      </c>
      <c r="C58" t="s">
        <v>27</v>
      </c>
      <c r="D58" t="s">
        <v>28</v>
      </c>
      <c r="E58" t="s">
        <v>77</v>
      </c>
      <c r="F58" t="s">
        <v>22</v>
      </c>
      <c r="G58" t="s">
        <v>23</v>
      </c>
      <c r="H58" t="s">
        <v>24</v>
      </c>
      <c r="I58">
        <v>4</v>
      </c>
      <c r="J58">
        <v>1899</v>
      </c>
      <c r="K58">
        <v>7596</v>
      </c>
      <c r="L58" t="s">
        <v>25</v>
      </c>
    </row>
    <row r="59" spans="1:12" x14ac:dyDescent="0.3">
      <c r="A59" t="s">
        <v>113</v>
      </c>
      <c r="B59" s="2">
        <v>46260</v>
      </c>
      <c r="C59" t="s">
        <v>21</v>
      </c>
      <c r="D59" t="s">
        <v>14</v>
      </c>
      <c r="E59" t="s">
        <v>38</v>
      </c>
      <c r="F59" t="s">
        <v>55</v>
      </c>
      <c r="G59" t="s">
        <v>56</v>
      </c>
      <c r="H59" t="s">
        <v>18</v>
      </c>
      <c r="I59">
        <v>4</v>
      </c>
      <c r="J59">
        <v>5499</v>
      </c>
      <c r="K59">
        <v>21996</v>
      </c>
      <c r="L59" t="s">
        <v>25</v>
      </c>
    </row>
    <row r="60" spans="1:12" x14ac:dyDescent="0.3">
      <c r="A60" t="s">
        <v>114</v>
      </c>
      <c r="B60" s="2">
        <v>46261</v>
      </c>
      <c r="C60" t="s">
        <v>34</v>
      </c>
      <c r="D60" t="s">
        <v>28</v>
      </c>
      <c r="E60" t="s">
        <v>77</v>
      </c>
      <c r="F60" t="s">
        <v>66</v>
      </c>
      <c r="G60" t="s">
        <v>67</v>
      </c>
      <c r="H60" t="s">
        <v>24</v>
      </c>
      <c r="I60">
        <v>1</v>
      </c>
      <c r="J60">
        <v>749</v>
      </c>
      <c r="K60">
        <v>749</v>
      </c>
      <c r="L60" t="s">
        <v>25</v>
      </c>
    </row>
    <row r="61" spans="1:12" x14ac:dyDescent="0.3">
      <c r="A61" t="s">
        <v>115</v>
      </c>
      <c r="B61" s="2">
        <v>46262</v>
      </c>
      <c r="C61" t="s">
        <v>34</v>
      </c>
      <c r="D61" t="s">
        <v>28</v>
      </c>
      <c r="E61" t="s">
        <v>77</v>
      </c>
      <c r="F61" t="s">
        <v>69</v>
      </c>
      <c r="G61" t="s">
        <v>70</v>
      </c>
      <c r="H61" t="s">
        <v>18</v>
      </c>
      <c r="I61">
        <v>7</v>
      </c>
      <c r="J61">
        <v>1250</v>
      </c>
      <c r="K61">
        <v>8750</v>
      </c>
      <c r="L61" t="s">
        <v>25</v>
      </c>
    </row>
    <row r="62" spans="1:12" x14ac:dyDescent="0.3">
      <c r="A62" t="s">
        <v>116</v>
      </c>
      <c r="B62" s="2">
        <v>46265</v>
      </c>
      <c r="C62" t="s">
        <v>40</v>
      </c>
      <c r="D62" t="s">
        <v>41</v>
      </c>
      <c r="E62" t="s">
        <v>73</v>
      </c>
      <c r="F62" t="s">
        <v>55</v>
      </c>
      <c r="G62" t="s">
        <v>56</v>
      </c>
      <c r="H62" t="s">
        <v>18</v>
      </c>
      <c r="I62">
        <v>8</v>
      </c>
      <c r="J62">
        <v>5499</v>
      </c>
      <c r="K62">
        <v>43992</v>
      </c>
      <c r="L62" t="s">
        <v>25</v>
      </c>
    </row>
    <row r="63" spans="1:12" x14ac:dyDescent="0.3">
      <c r="A63" t="s">
        <v>117</v>
      </c>
      <c r="B63" s="2">
        <v>46266</v>
      </c>
      <c r="C63" t="s">
        <v>34</v>
      </c>
      <c r="D63" t="s">
        <v>28</v>
      </c>
      <c r="E63" t="s">
        <v>63</v>
      </c>
      <c r="F63" t="s">
        <v>46</v>
      </c>
      <c r="G63" t="s">
        <v>47</v>
      </c>
      <c r="H63" t="s">
        <v>32</v>
      </c>
      <c r="I63">
        <v>21</v>
      </c>
      <c r="J63">
        <v>60</v>
      </c>
      <c r="K63">
        <v>1260</v>
      </c>
      <c r="L63" t="s">
        <v>25</v>
      </c>
    </row>
    <row r="64" spans="1:12" x14ac:dyDescent="0.3">
      <c r="A64" t="s">
        <v>118</v>
      </c>
      <c r="B64" s="2">
        <v>46267</v>
      </c>
      <c r="C64" t="s">
        <v>50</v>
      </c>
      <c r="D64" t="s">
        <v>51</v>
      </c>
      <c r="E64" t="s">
        <v>89</v>
      </c>
      <c r="F64" t="s">
        <v>22</v>
      </c>
      <c r="G64" t="s">
        <v>23</v>
      </c>
      <c r="H64" t="s">
        <v>24</v>
      </c>
      <c r="I64">
        <v>5</v>
      </c>
      <c r="J64">
        <v>1899</v>
      </c>
      <c r="K64">
        <v>9495</v>
      </c>
      <c r="L64" t="s">
        <v>19</v>
      </c>
    </row>
    <row r="65" spans="1:12" x14ac:dyDescent="0.3">
      <c r="A65" t="s">
        <v>119</v>
      </c>
      <c r="B65" s="2">
        <v>46269</v>
      </c>
      <c r="C65" t="s">
        <v>40</v>
      </c>
      <c r="D65" t="s">
        <v>41</v>
      </c>
      <c r="E65" t="s">
        <v>73</v>
      </c>
      <c r="F65" t="s">
        <v>69</v>
      </c>
      <c r="G65" t="s">
        <v>70</v>
      </c>
      <c r="H65" t="s">
        <v>18</v>
      </c>
      <c r="I65">
        <v>1</v>
      </c>
      <c r="J65">
        <v>1250</v>
      </c>
      <c r="K65">
        <v>1250</v>
      </c>
      <c r="L65" t="s">
        <v>19</v>
      </c>
    </row>
    <row r="66" spans="1:12" x14ac:dyDescent="0.3">
      <c r="A66" t="s">
        <v>120</v>
      </c>
      <c r="B66" s="2">
        <v>46270</v>
      </c>
      <c r="C66" t="s">
        <v>27</v>
      </c>
      <c r="D66" t="s">
        <v>28</v>
      </c>
      <c r="E66" t="s">
        <v>63</v>
      </c>
      <c r="F66" t="s">
        <v>35</v>
      </c>
      <c r="G66" t="s">
        <v>36</v>
      </c>
      <c r="H66" t="s">
        <v>24</v>
      </c>
      <c r="I66">
        <v>37</v>
      </c>
      <c r="J66">
        <v>399</v>
      </c>
      <c r="K66">
        <v>14763</v>
      </c>
      <c r="L66" t="s">
        <v>25</v>
      </c>
    </row>
    <row r="67" spans="1:12" x14ac:dyDescent="0.3">
      <c r="A67" t="s">
        <v>121</v>
      </c>
      <c r="B67" s="2">
        <v>46271</v>
      </c>
      <c r="C67" t="s">
        <v>58</v>
      </c>
      <c r="D67" t="s">
        <v>41</v>
      </c>
      <c r="E67" t="s">
        <v>59</v>
      </c>
      <c r="F67" t="s">
        <v>55</v>
      </c>
      <c r="G67" t="s">
        <v>56</v>
      </c>
      <c r="H67" t="s">
        <v>18</v>
      </c>
      <c r="I67">
        <v>3</v>
      </c>
      <c r="J67">
        <v>5499</v>
      </c>
      <c r="K67">
        <v>16497</v>
      </c>
      <c r="L67" t="s">
        <v>19</v>
      </c>
    </row>
    <row r="68" spans="1:12" x14ac:dyDescent="0.3">
      <c r="A68" t="s">
        <v>122</v>
      </c>
      <c r="B68" s="2">
        <v>46273</v>
      </c>
      <c r="C68" t="s">
        <v>34</v>
      </c>
      <c r="D68" t="s">
        <v>28</v>
      </c>
      <c r="E68" t="s">
        <v>77</v>
      </c>
      <c r="F68" t="s">
        <v>30</v>
      </c>
      <c r="G68" t="s">
        <v>31</v>
      </c>
      <c r="H68" t="s">
        <v>32</v>
      </c>
      <c r="I68">
        <v>20</v>
      </c>
      <c r="J68">
        <v>75</v>
      </c>
      <c r="K68">
        <v>1500</v>
      </c>
      <c r="L68" t="s">
        <v>25</v>
      </c>
    </row>
    <row r="69" spans="1:12" x14ac:dyDescent="0.3">
      <c r="A69" t="s">
        <v>123</v>
      </c>
      <c r="B69" s="2">
        <v>46276</v>
      </c>
      <c r="C69" t="s">
        <v>58</v>
      </c>
      <c r="D69" t="s">
        <v>41</v>
      </c>
      <c r="E69" t="s">
        <v>59</v>
      </c>
      <c r="F69" t="s">
        <v>35</v>
      </c>
      <c r="G69" t="s">
        <v>36</v>
      </c>
      <c r="H69" t="s">
        <v>24</v>
      </c>
      <c r="I69">
        <v>17</v>
      </c>
      <c r="J69">
        <v>399</v>
      </c>
      <c r="K69">
        <v>6783</v>
      </c>
      <c r="L69" t="s">
        <v>19</v>
      </c>
    </row>
    <row r="70" spans="1:12" x14ac:dyDescent="0.3">
      <c r="A70" t="s">
        <v>124</v>
      </c>
      <c r="B70" s="2">
        <v>46277</v>
      </c>
      <c r="C70" t="s">
        <v>50</v>
      </c>
      <c r="D70" t="s">
        <v>51</v>
      </c>
      <c r="E70" t="s">
        <v>89</v>
      </c>
      <c r="F70" t="s">
        <v>69</v>
      </c>
      <c r="G70" t="s">
        <v>70</v>
      </c>
      <c r="H70" t="s">
        <v>18</v>
      </c>
      <c r="I70">
        <v>6</v>
      </c>
      <c r="J70">
        <v>1250</v>
      </c>
      <c r="K70">
        <v>7500</v>
      </c>
      <c r="L70" t="s">
        <v>25</v>
      </c>
    </row>
    <row r="71" spans="1:12" x14ac:dyDescent="0.3">
      <c r="A71" t="s">
        <v>125</v>
      </c>
      <c r="B71" s="2">
        <v>46279</v>
      </c>
      <c r="C71" t="s">
        <v>21</v>
      </c>
      <c r="D71" t="s">
        <v>14</v>
      </c>
      <c r="E71" t="s">
        <v>45</v>
      </c>
      <c r="F71" t="s">
        <v>66</v>
      </c>
      <c r="G71" t="s">
        <v>67</v>
      </c>
      <c r="H71" t="s">
        <v>24</v>
      </c>
      <c r="I71">
        <v>7</v>
      </c>
      <c r="J71">
        <v>749</v>
      </c>
      <c r="K71">
        <v>5243</v>
      </c>
      <c r="L71" t="s">
        <v>25</v>
      </c>
    </row>
    <row r="72" spans="1:12" x14ac:dyDescent="0.3">
      <c r="A72" t="s">
        <v>126</v>
      </c>
      <c r="B72" s="2">
        <v>46282</v>
      </c>
      <c r="C72" t="s">
        <v>58</v>
      </c>
      <c r="D72" t="s">
        <v>41</v>
      </c>
      <c r="E72" t="s">
        <v>73</v>
      </c>
      <c r="F72" t="s">
        <v>22</v>
      </c>
      <c r="G72" t="s">
        <v>23</v>
      </c>
      <c r="H72" t="s">
        <v>24</v>
      </c>
      <c r="I72">
        <v>2</v>
      </c>
      <c r="J72">
        <v>1899</v>
      </c>
      <c r="K72">
        <v>3798</v>
      </c>
      <c r="L72" t="s">
        <v>74</v>
      </c>
    </row>
    <row r="73" spans="1:12" x14ac:dyDescent="0.3">
      <c r="A73" t="s">
        <v>127</v>
      </c>
      <c r="B73" s="2">
        <v>46283</v>
      </c>
      <c r="C73" t="s">
        <v>34</v>
      </c>
      <c r="D73" t="s">
        <v>28</v>
      </c>
      <c r="E73" t="s">
        <v>63</v>
      </c>
      <c r="F73" t="s">
        <v>69</v>
      </c>
      <c r="G73" t="s">
        <v>70</v>
      </c>
      <c r="H73" t="s">
        <v>18</v>
      </c>
      <c r="I73">
        <v>7</v>
      </c>
      <c r="J73">
        <v>1250</v>
      </c>
      <c r="K73">
        <v>8750</v>
      </c>
      <c r="L73" t="s">
        <v>25</v>
      </c>
    </row>
    <row r="74" spans="1:12" x14ac:dyDescent="0.3">
      <c r="A74" t="s">
        <v>128</v>
      </c>
      <c r="B74" s="2">
        <v>46284</v>
      </c>
      <c r="C74" t="s">
        <v>58</v>
      </c>
      <c r="D74" t="s">
        <v>41</v>
      </c>
      <c r="E74" t="s">
        <v>42</v>
      </c>
      <c r="F74" t="s">
        <v>55</v>
      </c>
      <c r="G74" t="s">
        <v>56</v>
      </c>
      <c r="H74" t="s">
        <v>18</v>
      </c>
      <c r="I74">
        <v>4</v>
      </c>
      <c r="J74">
        <v>5499</v>
      </c>
      <c r="K74">
        <v>21996</v>
      </c>
      <c r="L74" t="s">
        <v>25</v>
      </c>
    </row>
    <row r="75" spans="1:12" x14ac:dyDescent="0.3">
      <c r="A75" t="s">
        <v>129</v>
      </c>
      <c r="B75" s="2">
        <v>46285</v>
      </c>
      <c r="C75" t="s">
        <v>27</v>
      </c>
      <c r="D75" t="s">
        <v>28</v>
      </c>
      <c r="E75" t="s">
        <v>29</v>
      </c>
      <c r="F75" t="s">
        <v>46</v>
      </c>
      <c r="G75" t="s">
        <v>47</v>
      </c>
      <c r="H75" t="s">
        <v>32</v>
      </c>
      <c r="I75">
        <v>7</v>
      </c>
      <c r="J75">
        <v>60</v>
      </c>
      <c r="K75">
        <v>420</v>
      </c>
      <c r="L75" t="s">
        <v>25</v>
      </c>
    </row>
    <row r="76" spans="1:12" x14ac:dyDescent="0.3">
      <c r="A76" t="s">
        <v>130</v>
      </c>
      <c r="B76" s="2">
        <v>46285</v>
      </c>
      <c r="C76" t="s">
        <v>21</v>
      </c>
      <c r="D76" t="s">
        <v>14</v>
      </c>
      <c r="E76" t="s">
        <v>38</v>
      </c>
      <c r="F76" t="s">
        <v>30</v>
      </c>
      <c r="G76" t="s">
        <v>31</v>
      </c>
      <c r="H76" t="s">
        <v>32</v>
      </c>
      <c r="I76">
        <v>16</v>
      </c>
      <c r="J76">
        <v>75</v>
      </c>
      <c r="K76">
        <v>1200</v>
      </c>
      <c r="L76" t="s">
        <v>25</v>
      </c>
    </row>
    <row r="77" spans="1:12" x14ac:dyDescent="0.3">
      <c r="A77" t="s">
        <v>131</v>
      </c>
      <c r="B77" s="2">
        <v>46286</v>
      </c>
      <c r="C77" t="s">
        <v>27</v>
      </c>
      <c r="D77" t="s">
        <v>28</v>
      </c>
      <c r="E77" t="s">
        <v>29</v>
      </c>
      <c r="F77" t="s">
        <v>30</v>
      </c>
      <c r="G77" t="s">
        <v>31</v>
      </c>
      <c r="H77" t="s">
        <v>32</v>
      </c>
      <c r="I77">
        <v>35</v>
      </c>
      <c r="J77">
        <v>75</v>
      </c>
      <c r="K77">
        <v>2625</v>
      </c>
      <c r="L77" t="s">
        <v>25</v>
      </c>
    </row>
    <row r="78" spans="1:12" x14ac:dyDescent="0.3">
      <c r="A78" t="s">
        <v>132</v>
      </c>
      <c r="B78" s="2">
        <v>46287</v>
      </c>
      <c r="C78" t="s">
        <v>34</v>
      </c>
      <c r="D78" t="s">
        <v>28</v>
      </c>
      <c r="E78" t="s">
        <v>77</v>
      </c>
      <c r="F78" t="s">
        <v>46</v>
      </c>
      <c r="G78" t="s">
        <v>47</v>
      </c>
      <c r="H78" t="s">
        <v>32</v>
      </c>
      <c r="I78">
        <v>8</v>
      </c>
      <c r="J78">
        <v>60</v>
      </c>
      <c r="K78">
        <v>480</v>
      </c>
      <c r="L78" t="s">
        <v>19</v>
      </c>
    </row>
    <row r="79" spans="1:12" x14ac:dyDescent="0.3">
      <c r="A79" t="s">
        <v>133</v>
      </c>
      <c r="B79" s="2">
        <v>46288</v>
      </c>
      <c r="C79" t="s">
        <v>27</v>
      </c>
      <c r="D79" t="s">
        <v>28</v>
      </c>
      <c r="E79" t="s">
        <v>29</v>
      </c>
      <c r="F79" t="s">
        <v>66</v>
      </c>
      <c r="G79" t="s">
        <v>67</v>
      </c>
      <c r="H79" t="s">
        <v>24</v>
      </c>
      <c r="I79">
        <v>6</v>
      </c>
      <c r="J79">
        <v>749</v>
      </c>
      <c r="K79">
        <v>4494</v>
      </c>
      <c r="L79" t="s">
        <v>25</v>
      </c>
    </row>
    <row r="80" spans="1:12" x14ac:dyDescent="0.3">
      <c r="A80" t="s">
        <v>134</v>
      </c>
      <c r="B80" s="2">
        <v>46288</v>
      </c>
      <c r="C80" t="s">
        <v>58</v>
      </c>
      <c r="D80" t="s">
        <v>41</v>
      </c>
      <c r="E80" t="s">
        <v>73</v>
      </c>
      <c r="F80" t="s">
        <v>66</v>
      </c>
      <c r="G80" t="s">
        <v>67</v>
      </c>
      <c r="H80" t="s">
        <v>24</v>
      </c>
      <c r="I80">
        <v>5</v>
      </c>
      <c r="J80">
        <v>749</v>
      </c>
      <c r="K80">
        <v>3745</v>
      </c>
      <c r="L80" t="s">
        <v>25</v>
      </c>
    </row>
    <row r="81" spans="1:12" x14ac:dyDescent="0.3">
      <c r="A81" t="s">
        <v>135</v>
      </c>
      <c r="B81" s="2">
        <v>46292</v>
      </c>
      <c r="C81" t="s">
        <v>13</v>
      </c>
      <c r="D81" t="s">
        <v>14</v>
      </c>
      <c r="E81" t="s">
        <v>15</v>
      </c>
      <c r="F81" t="s">
        <v>69</v>
      </c>
      <c r="G81" t="s">
        <v>70</v>
      </c>
      <c r="H81" t="s">
        <v>18</v>
      </c>
      <c r="I81">
        <v>2</v>
      </c>
      <c r="J81">
        <v>1250</v>
      </c>
      <c r="K81">
        <v>2500</v>
      </c>
      <c r="L81" t="s">
        <v>19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"/>
  <sheetViews>
    <sheetView workbookViewId="0"/>
  </sheetViews>
  <sheetFormatPr defaultRowHeight="14.4" x14ac:dyDescent="0.3"/>
  <cols>
    <col min="1" max="1" width="7" customWidth="1"/>
    <col min="2" max="2" width="14" customWidth="1"/>
    <col min="3" max="3" width="12" customWidth="1"/>
    <col min="4" max="5" width="7" customWidth="1"/>
  </cols>
  <sheetData>
    <row r="1" spans="1:5" x14ac:dyDescent="0.3">
      <c r="A1" s="1" t="s">
        <v>5</v>
      </c>
      <c r="B1" s="1" t="s">
        <v>6</v>
      </c>
      <c r="C1" s="1" t="s">
        <v>7</v>
      </c>
      <c r="D1" s="1" t="s">
        <v>9</v>
      </c>
      <c r="E1" s="1" t="s">
        <v>136</v>
      </c>
    </row>
    <row r="2" spans="1:5" x14ac:dyDescent="0.3">
      <c r="A2" t="s">
        <v>46</v>
      </c>
      <c r="B2" t="s">
        <v>47</v>
      </c>
      <c r="C2" t="s">
        <v>32</v>
      </c>
      <c r="D2">
        <v>60</v>
      </c>
      <c r="E2">
        <v>0.12</v>
      </c>
    </row>
    <row r="3" spans="1:5" x14ac:dyDescent="0.3">
      <c r="A3" t="s">
        <v>30</v>
      </c>
      <c r="B3" t="s">
        <v>31</v>
      </c>
      <c r="C3" t="s">
        <v>32</v>
      </c>
      <c r="D3">
        <v>75</v>
      </c>
      <c r="E3">
        <v>0.12</v>
      </c>
    </row>
    <row r="4" spans="1:5" x14ac:dyDescent="0.3">
      <c r="A4" t="s">
        <v>35</v>
      </c>
      <c r="B4" t="s">
        <v>36</v>
      </c>
      <c r="C4" t="s">
        <v>24</v>
      </c>
      <c r="D4">
        <v>399</v>
      </c>
      <c r="E4">
        <v>0.18</v>
      </c>
    </row>
    <row r="5" spans="1:5" x14ac:dyDescent="0.3">
      <c r="A5" t="s">
        <v>66</v>
      </c>
      <c r="B5" t="s">
        <v>67</v>
      </c>
      <c r="C5" t="s">
        <v>24</v>
      </c>
      <c r="D5">
        <v>749</v>
      </c>
      <c r="E5">
        <v>0.18</v>
      </c>
    </row>
    <row r="6" spans="1:5" x14ac:dyDescent="0.3">
      <c r="A6" t="s">
        <v>69</v>
      </c>
      <c r="B6" t="s">
        <v>70</v>
      </c>
      <c r="C6" t="s">
        <v>18</v>
      </c>
      <c r="D6">
        <v>1250</v>
      </c>
      <c r="E6">
        <v>0.18</v>
      </c>
    </row>
    <row r="7" spans="1:5" x14ac:dyDescent="0.3">
      <c r="A7" t="s">
        <v>22</v>
      </c>
      <c r="B7" t="s">
        <v>23</v>
      </c>
      <c r="C7" t="s">
        <v>24</v>
      </c>
      <c r="D7">
        <v>1899</v>
      </c>
      <c r="E7">
        <v>0.18</v>
      </c>
    </row>
    <row r="8" spans="1:5" x14ac:dyDescent="0.3">
      <c r="A8" t="s">
        <v>55</v>
      </c>
      <c r="B8" t="s">
        <v>56</v>
      </c>
      <c r="C8" t="s">
        <v>18</v>
      </c>
      <c r="D8">
        <v>5499</v>
      </c>
      <c r="E8">
        <v>0.18</v>
      </c>
    </row>
    <row r="9" spans="1:5" x14ac:dyDescent="0.3">
      <c r="A9" t="s">
        <v>16</v>
      </c>
      <c r="B9" t="s">
        <v>17</v>
      </c>
      <c r="C9" t="s">
        <v>18</v>
      </c>
      <c r="D9">
        <v>2100</v>
      </c>
      <c r="E9">
        <v>0.18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Practice</vt:lpstr>
      <vt:lpstr>Answers</vt:lpstr>
      <vt:lpstr>Sales</vt:lpstr>
      <vt:lpstr>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2026-10-04T17:11:38Z</dcterms:created>
  <dcterms:modified xsi:type="dcterms:W3CDTF">2026-10-04T17:13:13Z</dcterms:modified>
</cp:coreProperties>
</file>